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1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<sst xmlns="http://schemas.openxmlformats.org/spreadsheetml/2006/main" count="375" uniqueCount="166">
  <si>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</si>
  <si>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</si>
  <si>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</si>
  <si>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</si>
  <si>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</si>
  <si>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</si>
  <si>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</si>
  <si>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</si>
  <si>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</si>
  <si>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</si>
  <si>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</si>
  <si>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</si>
  <si>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</si>
  <si>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</si>
  <si>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</si>
  <si>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</si>
  <si>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</si>
  <si>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</si>
  <si>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</si>
  <si>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</si>
  <si>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</si>
  <si>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</si>
  <si>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</si>
  <si>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</si>
  <si>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</si>
  <si>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</si>
  <si>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</si>
  <si>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</si>
  <si>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</si>
  <si>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</si>
  <si>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</si>
  <si>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</si>
  <si>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</si>
  <si>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</si>
  <si>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</si>
  <si>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</si>
  <si>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</si>
  <si>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</si>
  <si>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</si>
  <si>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</si>
  <si>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</si>
  <si>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</si>
  <si>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</si>
  <si>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</si>
  <si>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</si>
  <si>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</si>
  <si>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</si>
  <si>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</si>
  <si>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</si>
  <si>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</si>
  <si>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</si>
  <si>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</si>
  <si>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</si>
  <si>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</si>
  <si>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</si>
  <si>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</si>
  <si>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</si>
  <si>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</si>
  <si>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</si>
  <si>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</si>
  <si>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</si>
  <si>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</si>
  <si>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</si>
  <si>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</si>
  <si>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</si>
  <si>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</si>
  <si>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</si>
  <si>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</si>
  <si>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</si>
  <si>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</si>
  <si>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</si>
  <si>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</si>
  <si>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</si>
  <si>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</si>
  <si>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</si>
  <si>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</si>
  <si>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</si>
  <si>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</si>
  <si>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</si>
  <si>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</si>
  <si>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</si>
  <si>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</si>
  <si>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</si>
  <si>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</si>
  <si>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</si>
  <si>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</si>
  <si>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</si>
  <si>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</si>
  <si>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</si>
  <si>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</si>
  <si>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</si>
  <si>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</si>
  <si>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</si>
  <si>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</si>
  <si>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</si>
  <si>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</si>
  <si>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</si>
  <si>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</si>
  <si>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</si>
  <si>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</si>
  <si>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</si>
  <si>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</si>
  <si>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</si>
  <si>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</si>
  <si>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</si>
  <si>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</si>
  <si>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</si>
  <si>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</si>
  <si>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</si>
  <si>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</si>
  <si>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</si>
  <si>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</si>
  <si>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</si>
  <si>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</si>
  <si>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</si>
  <si>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</si>
  <si>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</si>
  <si>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</si>
  <si>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</si>
  <si>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</si>
  <si>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</si>
  <si>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</si>
  <si>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</si>
  <si>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</si>
  <si>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</si>
  <si>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</si>
  <si>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</si>
  <si>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</si>
  <si>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</si>
  <si>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</si>
  <si>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</si>
  <si>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</si>
  <si>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</si>
  <si>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AGENDA IEEE802.15 TG3a WPAN MEETING</t>
  </si>
  <si>
    <t>March, 2004</t>
  </si>
  <si>
    <t>29th IEEE 802.15 WPAN MEETING</t>
  </si>
  <si>
    <t>Hilton in WALT DISNEY WORLD Resort, Lake Buena Vista, FL</t>
  </si>
  <si>
    <t>STUDY GROUP 5 OBJECTIVES FOR THIS MEETING:</t>
  </si>
  <si>
    <t>Resolve any issues raised by other 802 WGs</t>
  </si>
  <si>
    <t>Review any presentations</t>
  </si>
  <si>
    <t>Discuss schedules, architectural framework</t>
  </si>
  <si>
    <t>Tuesday March 16, 2004</t>
  </si>
  <si>
    <t>II</t>
  </si>
  <si>
    <t>MEETING CALLED TO ORDER</t>
  </si>
  <si>
    <t xml:space="preserve"> -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</si>
  <si>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</si>
  <si>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</si>
  <si>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</si>
  <si>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</si>
  <si>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</si>
  <si>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</si>
  <si>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</si>
  <si>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</si>
  <si>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</si>
  <si>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Wednesday March 17, 2004</t>
  </si>
  <si>
    <t>Thursday March 18, 2004</t>
  </si>
  <si>
    <t>Project timeline, TG activity from March to May</t>
  </si>
  <si>
    <t>Closing Report</t>
  </si>
  <si>
    <t>ADJOURN</t>
  </si>
  <si>
    <t>AGENDA IEEE802.15 SG5 WPAN MEETING</t>
  </si>
  <si>
    <t>KINNEY</t>
  </si>
  <si>
    <t>Resolutions on 802 WG issues with SG5's PAR &amp; 5C</t>
  </si>
  <si>
    <t>Discussion on Mesh definitions, layer issues</t>
  </si>
  <si>
    <t>Kinney</t>
  </si>
  <si>
    <t>Requirement discussion</t>
  </si>
  <si>
    <t>Objectives for May meeting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</si>
</sst>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166" fontId="51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166" fontId="52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Border="1" applyAlignment="1">
      <alignment wrapText="1"/>
    </xf>
    <xf numFmtId="49" fontId="54" fillId="0" borderId="0" xfId="0" applyNumberFormat="1" applyFont="1" applyFill="1" applyBorder="1" applyAlignment="1" applyProtection="1">
      <alignment horizontal="left" wrapText="1"/>
      <protection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left"/>
    </xf>
    <xf numFmtId="14" fontId="51" fillId="0" borderId="0" xfId="0" applyNumberFormat="1" applyFont="1" applyFill="1" applyAlignment="1" applyProtection="1">
      <alignment horizontal="center"/>
      <protection/>
    </xf>
    <xf numFmtId="0" fontId="54" fillId="0" borderId="0" xfId="0" applyNumberFormat="1" applyFont="1" applyAlignment="1">
      <alignment horizontal="right"/>
    </xf>
    <xf numFmtId="167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quotePrefix="1">
      <alignment horizontal="right"/>
    </xf>
    <xf numFmtId="0" fontId="54" fillId="0" borderId="0" xfId="0" applyNumberFormat="1" applyFont="1" applyAlignment="1" quotePrefix="1">
      <alignment/>
    </xf>
    <xf numFmtId="0" fontId="54" fillId="0" borderId="0" xfId="0" applyFont="1" applyAlignment="1" quotePrefix="1">
      <alignment/>
    </xf>
    <xf numFmtId="49" fontId="56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Fill="1" applyAlignment="1" applyProtection="1">
      <alignment horizontal="left"/>
      <protection/>
    </xf>
    <xf numFmtId="166" fontId="52" fillId="0" borderId="0" xfId="0" applyNumberFormat="1" applyFont="1" applyFill="1" applyAlignment="1" applyProtection="1">
      <alignment horizontal="left"/>
      <protection/>
    </xf>
    <xf numFmtId="0" fontId="57" fillId="0" borderId="0" xfId="0" applyFont="1" applyAlignment="1">
      <alignment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N65" sqref="N6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66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67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67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67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68" t="s">
        <v>4</v>
      </c>
      <c r="E6" s="369"/>
      <c r="F6" s="369"/>
      <c r="G6" s="370"/>
      <c r="H6" s="343" t="s">
        <v>5</v>
      </c>
      <c r="I6" s="343"/>
      <c r="J6" s="343"/>
      <c r="K6" s="343"/>
      <c r="L6" s="342" t="s">
        <v>6</v>
      </c>
      <c r="M6" s="343"/>
      <c r="N6" s="343"/>
      <c r="O6" s="344"/>
      <c r="P6" s="342" t="s">
        <v>7</v>
      </c>
      <c r="Q6" s="343"/>
      <c r="R6" s="343"/>
      <c r="S6" s="344"/>
      <c r="T6" s="342" t="s">
        <v>8</v>
      </c>
      <c r="U6" s="343"/>
      <c r="V6" s="343"/>
      <c r="W6" s="344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65" t="s">
        <v>10</v>
      </c>
      <c r="Q7" s="266"/>
      <c r="R7" s="266"/>
      <c r="S7" s="267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268"/>
      <c r="Q8" s="269"/>
      <c r="R8" s="269"/>
      <c r="S8" s="270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360" t="s">
        <v>84</v>
      </c>
      <c r="E9" s="360"/>
      <c r="F9" s="360"/>
      <c r="G9" s="361"/>
      <c r="H9" s="371" t="s">
        <v>87</v>
      </c>
      <c r="I9" s="274" t="s">
        <v>90</v>
      </c>
      <c r="J9" s="277" t="s">
        <v>119</v>
      </c>
      <c r="K9" s="354" t="s">
        <v>118</v>
      </c>
      <c r="L9" s="355" t="s">
        <v>100</v>
      </c>
      <c r="M9" s="357" t="s">
        <v>120</v>
      </c>
      <c r="N9" s="277" t="s">
        <v>119</v>
      </c>
      <c r="O9" s="354" t="s">
        <v>118</v>
      </c>
      <c r="P9" s="244" t="s">
        <v>90</v>
      </c>
      <c r="Q9" s="355" t="s">
        <v>100</v>
      </c>
      <c r="R9" s="278" t="s">
        <v>99</v>
      </c>
      <c r="S9" s="351" t="s">
        <v>98</v>
      </c>
      <c r="T9" s="345" t="s">
        <v>14</v>
      </c>
      <c r="U9" s="346"/>
      <c r="V9" s="346"/>
      <c r="W9" s="347"/>
    </row>
    <row r="10" spans="2:23" ht="21.75" customHeight="1">
      <c r="B10" s="136" t="s">
        <v>15</v>
      </c>
      <c r="C10" s="191"/>
      <c r="D10" s="362"/>
      <c r="E10" s="362"/>
      <c r="F10" s="362"/>
      <c r="G10" s="363"/>
      <c r="H10" s="372"/>
      <c r="I10" s="275"/>
      <c r="J10" s="250"/>
      <c r="K10" s="259"/>
      <c r="L10" s="356"/>
      <c r="M10" s="358"/>
      <c r="N10" s="250"/>
      <c r="O10" s="259"/>
      <c r="P10" s="246"/>
      <c r="Q10" s="356"/>
      <c r="R10" s="279"/>
      <c r="S10" s="352"/>
      <c r="T10" s="348"/>
      <c r="U10" s="349"/>
      <c r="V10" s="349"/>
      <c r="W10" s="350"/>
    </row>
    <row r="11" spans="2:23" ht="21.75" customHeight="1">
      <c r="B11" s="136" t="s">
        <v>16</v>
      </c>
      <c r="C11" s="191"/>
      <c r="D11" s="362"/>
      <c r="E11" s="362"/>
      <c r="F11" s="362"/>
      <c r="G11" s="363"/>
      <c r="H11" s="372"/>
      <c r="I11" s="275"/>
      <c r="J11" s="250"/>
      <c r="K11" s="259"/>
      <c r="L11" s="356"/>
      <c r="M11" s="358"/>
      <c r="N11" s="250"/>
      <c r="O11" s="259"/>
      <c r="P11" s="246"/>
      <c r="Q11" s="356"/>
      <c r="R11" s="279"/>
      <c r="S11" s="352"/>
      <c r="T11" s="348"/>
      <c r="U11" s="349"/>
      <c r="V11" s="349"/>
      <c r="W11" s="350"/>
    </row>
    <row r="12" spans="2:23" ht="21.75" customHeight="1" thickBot="1">
      <c r="B12" s="136" t="s">
        <v>17</v>
      </c>
      <c r="C12" s="191"/>
      <c r="D12" s="362"/>
      <c r="E12" s="362"/>
      <c r="F12" s="362"/>
      <c r="G12" s="363"/>
      <c r="H12" s="373"/>
      <c r="I12" s="276"/>
      <c r="J12" s="250"/>
      <c r="K12" s="259"/>
      <c r="L12" s="356"/>
      <c r="M12" s="358"/>
      <c r="N12" s="250"/>
      <c r="O12" s="259"/>
      <c r="P12" s="248"/>
      <c r="Q12" s="359"/>
      <c r="R12" s="280"/>
      <c r="S12" s="353"/>
      <c r="T12" s="268"/>
      <c r="U12" s="269"/>
      <c r="V12" s="269"/>
      <c r="W12" s="270"/>
    </row>
    <row r="13" spans="2:23" ht="21.75" customHeight="1" thickBot="1">
      <c r="B13" s="138" t="s">
        <v>18</v>
      </c>
      <c r="C13" s="191"/>
      <c r="D13" s="364"/>
      <c r="E13" s="364"/>
      <c r="F13" s="364"/>
      <c r="G13" s="365"/>
      <c r="H13" s="281" t="s">
        <v>19</v>
      </c>
      <c r="I13" s="282"/>
      <c r="J13" s="282"/>
      <c r="K13" s="283"/>
      <c r="L13" s="281" t="s">
        <v>19</v>
      </c>
      <c r="M13" s="282"/>
      <c r="N13" s="282"/>
      <c r="O13" s="283"/>
      <c r="P13" s="281" t="s">
        <v>19</v>
      </c>
      <c r="Q13" s="282"/>
      <c r="R13" s="282"/>
      <c r="S13" s="283"/>
      <c r="T13" s="284" t="s">
        <v>19</v>
      </c>
      <c r="U13" s="285"/>
      <c r="V13" s="285"/>
      <c r="W13" s="286"/>
    </row>
    <row r="14" spans="2:23" ht="21.75" customHeight="1" thickBot="1">
      <c r="B14" s="134" t="s">
        <v>20</v>
      </c>
      <c r="C14" s="191"/>
      <c r="D14" s="282" t="s">
        <v>19</v>
      </c>
      <c r="E14" s="282"/>
      <c r="F14" s="282"/>
      <c r="G14" s="283"/>
      <c r="H14" s="246" t="s">
        <v>90</v>
      </c>
      <c r="I14" s="247"/>
      <c r="J14" s="296" t="s">
        <v>119</v>
      </c>
      <c r="K14" s="299" t="s">
        <v>118</v>
      </c>
      <c r="L14" s="265" t="s">
        <v>25</v>
      </c>
      <c r="M14" s="266"/>
      <c r="N14" s="266"/>
      <c r="O14" s="267"/>
      <c r="P14" s="246" t="s">
        <v>90</v>
      </c>
      <c r="Q14" s="356" t="s">
        <v>100</v>
      </c>
      <c r="R14" s="252" t="s">
        <v>120</v>
      </c>
      <c r="S14" s="393" t="s">
        <v>98</v>
      </c>
      <c r="T14" s="265" t="s">
        <v>14</v>
      </c>
      <c r="U14" s="266"/>
      <c r="V14" s="266"/>
      <c r="W14" s="267"/>
    </row>
    <row r="15" spans="2:23" ht="21.75" customHeight="1">
      <c r="B15" s="134" t="s">
        <v>22</v>
      </c>
      <c r="C15" s="191"/>
      <c r="D15" s="374" t="s">
        <v>85</v>
      </c>
      <c r="E15" s="374"/>
      <c r="F15" s="374"/>
      <c r="G15" s="375"/>
      <c r="H15" s="246"/>
      <c r="I15" s="247"/>
      <c r="J15" s="297"/>
      <c r="K15" s="259"/>
      <c r="L15" s="348"/>
      <c r="M15" s="349"/>
      <c r="N15" s="349"/>
      <c r="O15" s="350"/>
      <c r="P15" s="246"/>
      <c r="Q15" s="356"/>
      <c r="R15" s="253"/>
      <c r="S15" s="393"/>
      <c r="T15" s="348"/>
      <c r="U15" s="349"/>
      <c r="V15" s="349"/>
      <c r="W15" s="350"/>
    </row>
    <row r="16" spans="2:23" ht="21.75" customHeight="1" thickBot="1">
      <c r="B16" s="134" t="s">
        <v>23</v>
      </c>
      <c r="C16" s="191"/>
      <c r="D16" s="376"/>
      <c r="E16" s="376"/>
      <c r="F16" s="376"/>
      <c r="G16" s="377"/>
      <c r="H16" s="246"/>
      <c r="I16" s="247"/>
      <c r="J16" s="297"/>
      <c r="K16" s="259"/>
      <c r="L16" s="348"/>
      <c r="M16" s="349"/>
      <c r="N16" s="349"/>
      <c r="O16" s="350"/>
      <c r="P16" s="246"/>
      <c r="Q16" s="356"/>
      <c r="R16" s="253"/>
      <c r="S16" s="393"/>
      <c r="T16" s="348"/>
      <c r="U16" s="349"/>
      <c r="V16" s="349"/>
      <c r="W16" s="350"/>
    </row>
    <row r="17" spans="2:23" ht="21.75" customHeight="1" thickBot="1">
      <c r="B17" s="134" t="s">
        <v>92</v>
      </c>
      <c r="C17" s="191"/>
      <c r="D17" s="218" t="s">
        <v>129</v>
      </c>
      <c r="E17" s="218"/>
      <c r="F17" s="218"/>
      <c r="G17" s="211"/>
      <c r="H17" s="248"/>
      <c r="I17" s="249"/>
      <c r="J17" s="298"/>
      <c r="K17" s="300"/>
      <c r="L17" s="389"/>
      <c r="M17" s="390"/>
      <c r="N17" s="390"/>
      <c r="O17" s="391"/>
      <c r="P17" s="248"/>
      <c r="Q17" s="359"/>
      <c r="R17" s="254"/>
      <c r="S17" s="394"/>
      <c r="T17" s="389"/>
      <c r="U17" s="390"/>
      <c r="V17" s="390"/>
      <c r="W17" s="391"/>
    </row>
    <row r="18" spans="2:23" ht="21.75" customHeight="1" thickBot="1">
      <c r="B18" s="139" t="s">
        <v>97</v>
      </c>
      <c r="C18" s="191"/>
      <c r="D18" s="243"/>
      <c r="E18" s="243"/>
      <c r="F18" s="243"/>
      <c r="G18" s="212"/>
      <c r="H18" s="240" t="s">
        <v>129</v>
      </c>
      <c r="I18" s="241"/>
      <c r="J18" s="243"/>
      <c r="K18" s="212"/>
      <c r="L18" s="242" t="s">
        <v>129</v>
      </c>
      <c r="M18" s="243"/>
      <c r="N18" s="243"/>
      <c r="O18" s="212"/>
      <c r="P18" s="240" t="s">
        <v>129</v>
      </c>
      <c r="Q18" s="241"/>
      <c r="R18" s="243"/>
      <c r="S18" s="392"/>
      <c r="T18" s="210" t="s">
        <v>129</v>
      </c>
      <c r="U18" s="209"/>
      <c r="V18" s="209"/>
      <c r="W18" s="264"/>
    </row>
    <row r="19" spans="2:23" ht="21.75" customHeight="1" thickBot="1">
      <c r="B19" s="139" t="s">
        <v>24</v>
      </c>
      <c r="C19" s="191"/>
      <c r="D19" s="378"/>
      <c r="E19" s="378"/>
      <c r="F19" s="378"/>
      <c r="G19" s="379"/>
      <c r="H19" s="380"/>
      <c r="I19" s="378"/>
      <c r="J19" s="243"/>
      <c r="K19" s="212"/>
      <c r="L19" s="242"/>
      <c r="M19" s="243"/>
      <c r="N19" s="378"/>
      <c r="O19" s="212"/>
      <c r="P19" s="380"/>
      <c r="Q19" s="243"/>
      <c r="R19" s="243"/>
      <c r="S19" s="212"/>
      <c r="T19" s="287" t="s">
        <v>84</v>
      </c>
      <c r="U19" s="288"/>
      <c r="V19" s="288"/>
      <c r="W19" s="289"/>
    </row>
    <row r="20" spans="2:23" ht="21.75" customHeight="1">
      <c r="B20" s="134" t="s">
        <v>26</v>
      </c>
      <c r="C20" s="191"/>
      <c r="D20" s="346" t="s">
        <v>13</v>
      </c>
      <c r="E20" s="346"/>
      <c r="F20" s="346"/>
      <c r="G20" s="347"/>
      <c r="H20" s="244" t="s">
        <v>90</v>
      </c>
      <c r="I20" s="245"/>
      <c r="J20" s="252" t="s">
        <v>120</v>
      </c>
      <c r="K20" s="237" t="s">
        <v>98</v>
      </c>
      <c r="L20" s="274" t="s">
        <v>90</v>
      </c>
      <c r="M20" s="299" t="s">
        <v>118</v>
      </c>
      <c r="N20" s="260" t="s">
        <v>100</v>
      </c>
      <c r="O20" s="237" t="s">
        <v>98</v>
      </c>
      <c r="P20" s="244" t="s">
        <v>90</v>
      </c>
      <c r="Q20" s="296" t="s">
        <v>119</v>
      </c>
      <c r="R20" s="252" t="s">
        <v>120</v>
      </c>
      <c r="S20" s="237" t="s">
        <v>98</v>
      </c>
      <c r="T20" s="290"/>
      <c r="U20" s="291"/>
      <c r="V20" s="291"/>
      <c r="W20" s="292"/>
    </row>
    <row r="21" spans="2:23" ht="21.75" customHeight="1">
      <c r="B21" s="134" t="s">
        <v>27</v>
      </c>
      <c r="C21" s="191"/>
      <c r="D21" s="349"/>
      <c r="E21" s="349"/>
      <c r="F21" s="349"/>
      <c r="G21" s="350"/>
      <c r="H21" s="246"/>
      <c r="I21" s="247"/>
      <c r="J21" s="253"/>
      <c r="K21" s="238"/>
      <c r="L21" s="275"/>
      <c r="M21" s="259"/>
      <c r="N21" s="261"/>
      <c r="O21" s="238"/>
      <c r="P21" s="246"/>
      <c r="Q21" s="297"/>
      <c r="R21" s="253"/>
      <c r="S21" s="238"/>
      <c r="T21" s="290"/>
      <c r="U21" s="291"/>
      <c r="V21" s="291"/>
      <c r="W21" s="292"/>
    </row>
    <row r="22" spans="2:23" ht="21.75" customHeight="1">
      <c r="B22" s="134" t="s">
        <v>28</v>
      </c>
      <c r="C22" s="191"/>
      <c r="D22" s="349"/>
      <c r="E22" s="349"/>
      <c r="F22" s="349"/>
      <c r="G22" s="350"/>
      <c r="H22" s="246"/>
      <c r="I22" s="247"/>
      <c r="J22" s="253"/>
      <c r="K22" s="238"/>
      <c r="L22" s="275"/>
      <c r="M22" s="259"/>
      <c r="N22" s="261"/>
      <c r="O22" s="238"/>
      <c r="P22" s="246"/>
      <c r="Q22" s="297"/>
      <c r="R22" s="253"/>
      <c r="S22" s="238"/>
      <c r="T22" s="290"/>
      <c r="U22" s="291"/>
      <c r="V22" s="291"/>
      <c r="W22" s="292"/>
    </row>
    <row r="23" spans="2:23" ht="21.75" customHeight="1" thickBot="1">
      <c r="B23" s="134" t="s">
        <v>29</v>
      </c>
      <c r="C23" s="198"/>
      <c r="D23" s="349"/>
      <c r="E23" s="349"/>
      <c r="F23" s="349"/>
      <c r="G23" s="350"/>
      <c r="H23" s="246"/>
      <c r="I23" s="247"/>
      <c r="J23" s="254"/>
      <c r="K23" s="239"/>
      <c r="L23" s="276"/>
      <c r="M23" s="300"/>
      <c r="N23" s="262"/>
      <c r="O23" s="239"/>
      <c r="P23" s="246"/>
      <c r="Q23" s="298"/>
      <c r="R23" s="254"/>
      <c r="S23" s="239"/>
      <c r="T23" s="290"/>
      <c r="U23" s="291"/>
      <c r="V23" s="291"/>
      <c r="W23" s="292"/>
    </row>
    <row r="24" spans="2:23" ht="21.75" customHeight="1" thickBot="1">
      <c r="B24" s="135" t="s">
        <v>30</v>
      </c>
      <c r="C24" s="271" t="s">
        <v>128</v>
      </c>
      <c r="D24" s="281" t="s">
        <v>19</v>
      </c>
      <c r="E24" s="282"/>
      <c r="F24" s="282"/>
      <c r="G24" s="283"/>
      <c r="H24" s="281" t="s">
        <v>19</v>
      </c>
      <c r="I24" s="282"/>
      <c r="J24" s="282"/>
      <c r="K24" s="283"/>
      <c r="L24" s="281" t="s">
        <v>19</v>
      </c>
      <c r="M24" s="282"/>
      <c r="N24" s="282"/>
      <c r="O24" s="283"/>
      <c r="P24" s="281" t="s">
        <v>19</v>
      </c>
      <c r="Q24" s="282"/>
      <c r="R24" s="282"/>
      <c r="S24" s="283"/>
      <c r="T24" s="290"/>
      <c r="U24" s="291"/>
      <c r="V24" s="291"/>
      <c r="W24" s="292"/>
    </row>
    <row r="25" spans="2:23" ht="21.75" customHeight="1">
      <c r="B25" s="136" t="s">
        <v>31</v>
      </c>
      <c r="C25" s="271"/>
      <c r="D25" s="244" t="s">
        <v>90</v>
      </c>
      <c r="E25" s="255"/>
      <c r="F25" s="255"/>
      <c r="G25" s="245"/>
      <c r="H25" s="246" t="s">
        <v>90</v>
      </c>
      <c r="I25" s="247"/>
      <c r="J25" s="260" t="s">
        <v>100</v>
      </c>
      <c r="K25" s="237" t="s">
        <v>98</v>
      </c>
      <c r="L25" s="258" t="s">
        <v>90</v>
      </c>
      <c r="M25" s="259" t="s">
        <v>118</v>
      </c>
      <c r="N25" s="260" t="s">
        <v>100</v>
      </c>
      <c r="O25" s="393" t="s">
        <v>98</v>
      </c>
      <c r="P25" s="274" t="s">
        <v>90</v>
      </c>
      <c r="Q25" s="250" t="s">
        <v>131</v>
      </c>
      <c r="R25" s="252" t="s">
        <v>120</v>
      </c>
      <c r="S25" s="237" t="s">
        <v>98</v>
      </c>
      <c r="T25" s="290"/>
      <c r="U25" s="291"/>
      <c r="V25" s="291"/>
      <c r="W25" s="292"/>
    </row>
    <row r="26" spans="2:23" ht="21.75" customHeight="1" thickBot="1">
      <c r="B26" s="134" t="s">
        <v>32</v>
      </c>
      <c r="C26" s="271"/>
      <c r="D26" s="246"/>
      <c r="E26" s="256"/>
      <c r="F26" s="256"/>
      <c r="G26" s="247"/>
      <c r="H26" s="246"/>
      <c r="I26" s="247"/>
      <c r="J26" s="261"/>
      <c r="K26" s="238"/>
      <c r="L26" s="258"/>
      <c r="M26" s="259"/>
      <c r="N26" s="261"/>
      <c r="O26" s="393"/>
      <c r="P26" s="275"/>
      <c r="Q26" s="250"/>
      <c r="R26" s="253"/>
      <c r="S26" s="238"/>
      <c r="T26" s="290"/>
      <c r="U26" s="291"/>
      <c r="V26" s="291"/>
      <c r="W26" s="292"/>
    </row>
    <row r="27" spans="2:23" ht="21.75" customHeight="1">
      <c r="B27" s="134" t="s">
        <v>33</v>
      </c>
      <c r="C27" s="272" t="s">
        <v>86</v>
      </c>
      <c r="D27" s="246"/>
      <c r="E27" s="256"/>
      <c r="F27" s="256"/>
      <c r="G27" s="247"/>
      <c r="H27" s="246"/>
      <c r="I27" s="247"/>
      <c r="J27" s="261"/>
      <c r="K27" s="238"/>
      <c r="L27" s="258"/>
      <c r="M27" s="259"/>
      <c r="N27" s="261"/>
      <c r="O27" s="393"/>
      <c r="P27" s="275"/>
      <c r="Q27" s="250"/>
      <c r="R27" s="253"/>
      <c r="S27" s="238"/>
      <c r="T27" s="290"/>
      <c r="U27" s="291"/>
      <c r="V27" s="291"/>
      <c r="W27" s="292"/>
    </row>
    <row r="28" spans="2:23" ht="21.75" customHeight="1" thickBot="1">
      <c r="B28" s="134" t="s">
        <v>93</v>
      </c>
      <c r="C28" s="273"/>
      <c r="D28" s="248"/>
      <c r="E28" s="257"/>
      <c r="F28" s="257"/>
      <c r="G28" s="249"/>
      <c r="H28" s="248"/>
      <c r="I28" s="249"/>
      <c r="J28" s="262"/>
      <c r="K28" s="239"/>
      <c r="L28" s="258"/>
      <c r="M28" s="259"/>
      <c r="N28" s="262"/>
      <c r="O28" s="393"/>
      <c r="P28" s="276"/>
      <c r="Q28" s="251"/>
      <c r="R28" s="254"/>
      <c r="S28" s="239"/>
      <c r="T28" s="293"/>
      <c r="U28" s="294"/>
      <c r="V28" s="294"/>
      <c r="W28" s="295"/>
    </row>
    <row r="29" spans="2:23" ht="21.75" customHeight="1" thickBot="1">
      <c r="B29" s="139" t="s">
        <v>96</v>
      </c>
      <c r="C29" s="395" t="s">
        <v>130</v>
      </c>
      <c r="D29" s="242" t="s">
        <v>130</v>
      </c>
      <c r="E29" s="243"/>
      <c r="F29" s="243"/>
      <c r="G29" s="189"/>
      <c r="H29" s="240" t="s">
        <v>130</v>
      </c>
      <c r="I29" s="241"/>
      <c r="J29" s="241"/>
      <c r="K29" s="148"/>
      <c r="L29" s="281" t="s">
        <v>19</v>
      </c>
      <c r="M29" s="282"/>
      <c r="N29" s="282"/>
      <c r="O29" s="283"/>
      <c r="P29" s="217" t="s">
        <v>130</v>
      </c>
      <c r="Q29" s="218"/>
      <c r="R29" s="218"/>
      <c r="S29" s="211"/>
      <c r="T29" s="128"/>
      <c r="U29" s="129"/>
      <c r="V29" s="129"/>
      <c r="W29" s="130"/>
    </row>
    <row r="30" spans="2:23" ht="21.75" customHeight="1">
      <c r="B30" s="139" t="s">
        <v>34</v>
      </c>
      <c r="C30" s="395"/>
      <c r="D30" s="242"/>
      <c r="E30" s="243"/>
      <c r="F30" s="243"/>
      <c r="G30" s="214" t="s">
        <v>80</v>
      </c>
      <c r="H30" s="242"/>
      <c r="I30" s="243"/>
      <c r="J30" s="243"/>
      <c r="K30" s="214" t="s">
        <v>82</v>
      </c>
      <c r="L30" s="217" t="s">
        <v>36</v>
      </c>
      <c r="M30" s="218"/>
      <c r="N30" s="218"/>
      <c r="O30" s="211"/>
      <c r="P30" s="242"/>
      <c r="Q30" s="243"/>
      <c r="R30" s="243"/>
      <c r="S30" s="212"/>
      <c r="T30" s="128"/>
      <c r="U30" s="129"/>
      <c r="V30" s="129"/>
      <c r="W30" s="130"/>
    </row>
    <row r="31" spans="2:23" ht="21.75" customHeight="1" thickBot="1">
      <c r="B31" s="139" t="s">
        <v>37</v>
      </c>
      <c r="C31" s="395"/>
      <c r="D31" s="242"/>
      <c r="E31" s="243"/>
      <c r="F31" s="243"/>
      <c r="G31" s="215"/>
      <c r="H31" s="242"/>
      <c r="I31" s="243"/>
      <c r="J31" s="243"/>
      <c r="K31" s="215"/>
      <c r="L31" s="242"/>
      <c r="M31" s="243"/>
      <c r="N31" s="243"/>
      <c r="O31" s="212"/>
      <c r="P31" s="210"/>
      <c r="Q31" s="209"/>
      <c r="R31" s="209"/>
      <c r="S31" s="264"/>
      <c r="T31" s="128"/>
      <c r="U31" s="129"/>
      <c r="V31" s="129"/>
      <c r="W31" s="130"/>
    </row>
    <row r="32" spans="2:23" ht="21.75" customHeight="1" thickBot="1">
      <c r="B32" s="134" t="s">
        <v>38</v>
      </c>
      <c r="C32" s="396" t="s">
        <v>35</v>
      </c>
      <c r="D32" s="244" t="s">
        <v>90</v>
      </c>
      <c r="E32" s="245"/>
      <c r="F32" s="237" t="s">
        <v>98</v>
      </c>
      <c r="G32" s="216"/>
      <c r="H32" s="244" t="s">
        <v>90</v>
      </c>
      <c r="I32" s="245"/>
      <c r="J32" s="237" t="s">
        <v>98</v>
      </c>
      <c r="K32" s="216"/>
      <c r="L32" s="242"/>
      <c r="M32" s="243"/>
      <c r="N32" s="243"/>
      <c r="O32" s="212"/>
      <c r="P32" s="244" t="s">
        <v>90</v>
      </c>
      <c r="Q32" s="255"/>
      <c r="R32" s="255"/>
      <c r="S32" s="245"/>
      <c r="T32" s="128"/>
      <c r="U32" s="129"/>
      <c r="V32" s="129"/>
      <c r="W32" s="130"/>
    </row>
    <row r="33" spans="2:23" ht="21.75" customHeight="1">
      <c r="B33" s="141" t="s">
        <v>39</v>
      </c>
      <c r="C33" s="397"/>
      <c r="D33" s="246"/>
      <c r="E33" s="247"/>
      <c r="F33" s="238"/>
      <c r="G33" s="214" t="s">
        <v>81</v>
      </c>
      <c r="H33" s="246"/>
      <c r="I33" s="247"/>
      <c r="J33" s="238"/>
      <c r="K33" s="214" t="s">
        <v>83</v>
      </c>
      <c r="L33" s="242"/>
      <c r="M33" s="243"/>
      <c r="N33" s="243"/>
      <c r="O33" s="212"/>
      <c r="P33" s="246"/>
      <c r="Q33" s="256"/>
      <c r="R33" s="256"/>
      <c r="S33" s="247"/>
      <c r="T33" s="128"/>
      <c r="U33" s="129"/>
      <c r="V33" s="129"/>
      <c r="W33" s="130"/>
    </row>
    <row r="34" spans="2:23" ht="21.75" customHeight="1" thickBot="1">
      <c r="B34" s="140" t="s">
        <v>40</v>
      </c>
      <c r="C34" s="398"/>
      <c r="D34" s="246"/>
      <c r="E34" s="247"/>
      <c r="F34" s="238"/>
      <c r="G34" s="215"/>
      <c r="H34" s="246"/>
      <c r="I34" s="247"/>
      <c r="J34" s="238"/>
      <c r="K34" s="215"/>
      <c r="L34" s="242"/>
      <c r="M34" s="243"/>
      <c r="N34" s="243"/>
      <c r="O34" s="212"/>
      <c r="P34" s="246"/>
      <c r="Q34" s="256"/>
      <c r="R34" s="256"/>
      <c r="S34" s="247"/>
      <c r="T34" s="128"/>
      <c r="U34" s="129"/>
      <c r="V34" s="129"/>
      <c r="W34" s="130"/>
    </row>
    <row r="35" spans="2:23" ht="21.75" customHeight="1" thickBot="1">
      <c r="B35" s="142" t="s">
        <v>41</v>
      </c>
      <c r="C35" s="263" t="s">
        <v>10</v>
      </c>
      <c r="D35" s="248"/>
      <c r="E35" s="249"/>
      <c r="F35" s="239"/>
      <c r="G35" s="215"/>
      <c r="H35" s="248"/>
      <c r="I35" s="249"/>
      <c r="J35" s="239"/>
      <c r="K35" s="215"/>
      <c r="L35" s="242"/>
      <c r="M35" s="243"/>
      <c r="N35" s="243"/>
      <c r="O35" s="212"/>
      <c r="P35" s="248"/>
      <c r="Q35" s="257"/>
      <c r="R35" s="257"/>
      <c r="S35" s="249"/>
      <c r="T35" s="128"/>
      <c r="U35" s="129"/>
      <c r="V35" s="129"/>
      <c r="W35" s="130"/>
    </row>
    <row r="36" spans="2:23" ht="21.75" customHeight="1" thickBot="1">
      <c r="B36" s="167" t="s">
        <v>94</v>
      </c>
      <c r="C36" s="213"/>
      <c r="D36" s="161"/>
      <c r="E36" s="165"/>
      <c r="F36" s="165"/>
      <c r="G36" s="162"/>
      <c r="H36" s="161"/>
      <c r="I36" s="165"/>
      <c r="J36" s="165"/>
      <c r="K36" s="162"/>
      <c r="L36" s="242"/>
      <c r="M36" s="243"/>
      <c r="N36" s="243"/>
      <c r="O36" s="212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10"/>
      <c r="M37" s="209"/>
      <c r="N37" s="209"/>
      <c r="O37" s="264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2" t="s">
        <v>42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6"/>
      <c r="V39" s="6"/>
      <c r="W39" s="7"/>
    </row>
    <row r="40" spans="2:23" s="4" customFormat="1" ht="18">
      <c r="B40" s="5"/>
      <c r="C40" s="9"/>
      <c r="D40" s="310"/>
      <c r="E40" s="310"/>
      <c r="F40" s="310"/>
      <c r="G40" s="310"/>
      <c r="H40" s="310"/>
      <c r="I40" s="310"/>
      <c r="J40" s="310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39" t="s">
        <v>110</v>
      </c>
      <c r="E41" s="340"/>
      <c r="F41" s="340"/>
      <c r="G41" s="340"/>
      <c r="H41" s="340"/>
      <c r="I41" s="340"/>
      <c r="J41" s="341"/>
      <c r="K41" s="381" t="s">
        <v>45</v>
      </c>
      <c r="L41" s="317"/>
      <c r="M41" s="382"/>
      <c r="N41" s="386" t="s">
        <v>46</v>
      </c>
      <c r="O41" s="387"/>
      <c r="P41" s="387"/>
      <c r="Q41" s="387"/>
      <c r="R41" s="387"/>
      <c r="S41" s="387"/>
      <c r="T41" s="388"/>
      <c r="U41" s="6"/>
      <c r="V41" s="6"/>
      <c r="W41" s="7"/>
    </row>
    <row r="42" spans="2:23" s="4" customFormat="1" ht="18">
      <c r="B42" s="5"/>
      <c r="C42" s="9" t="s">
        <v>90</v>
      </c>
      <c r="D42" s="333" t="s">
        <v>91</v>
      </c>
      <c r="E42" s="334"/>
      <c r="F42" s="334"/>
      <c r="G42" s="334"/>
      <c r="H42" s="334"/>
      <c r="I42" s="334"/>
      <c r="J42" s="335"/>
      <c r="K42" s="336" t="s">
        <v>21</v>
      </c>
      <c r="L42" s="337"/>
      <c r="M42" s="338"/>
      <c r="N42" s="383" t="s">
        <v>111</v>
      </c>
      <c r="O42" s="384"/>
      <c r="P42" s="384"/>
      <c r="Q42" s="384"/>
      <c r="R42" s="384"/>
      <c r="S42" s="384"/>
      <c r="T42" s="385"/>
      <c r="U42" s="6"/>
      <c r="V42" s="6"/>
      <c r="W42" s="7"/>
    </row>
    <row r="43" spans="2:23" s="4" customFormat="1" ht="18">
      <c r="B43" s="5"/>
      <c r="C43" s="11" t="s">
        <v>118</v>
      </c>
      <c r="D43" s="307" t="s">
        <v>121</v>
      </c>
      <c r="E43" s="308"/>
      <c r="F43" s="308"/>
      <c r="G43" s="308"/>
      <c r="H43" s="308"/>
      <c r="I43" s="308"/>
      <c r="J43" s="309"/>
      <c r="K43" s="320" t="s">
        <v>43</v>
      </c>
      <c r="L43" s="320"/>
      <c r="M43" s="320"/>
      <c r="N43" s="314" t="s">
        <v>44</v>
      </c>
      <c r="O43" s="315"/>
      <c r="P43" s="315"/>
      <c r="Q43" s="315"/>
      <c r="R43" s="315"/>
      <c r="S43" s="315"/>
      <c r="T43" s="316"/>
      <c r="U43" s="6"/>
      <c r="V43" s="6"/>
      <c r="W43" s="7"/>
    </row>
    <row r="44" spans="2:23" s="4" customFormat="1" ht="18">
      <c r="B44" s="5"/>
      <c r="C44" s="188" t="s">
        <v>100</v>
      </c>
      <c r="D44" s="311" t="s">
        <v>114</v>
      </c>
      <c r="E44" s="312"/>
      <c r="F44" s="312"/>
      <c r="G44" s="312"/>
      <c r="H44" s="312"/>
      <c r="I44" s="312"/>
      <c r="J44" s="313"/>
      <c r="K44" s="328" t="s">
        <v>47</v>
      </c>
      <c r="L44" s="328"/>
      <c r="M44" s="328"/>
      <c r="N44" s="329" t="s">
        <v>48</v>
      </c>
      <c r="O44" s="330"/>
      <c r="P44" s="330"/>
      <c r="Q44" s="330"/>
      <c r="R44" s="330"/>
      <c r="S44" s="330"/>
      <c r="T44" s="331"/>
      <c r="U44" s="6"/>
      <c r="V44" s="6"/>
      <c r="W44" s="7"/>
    </row>
    <row r="45" spans="2:23" s="4" customFormat="1" ht="18">
      <c r="B45" s="5"/>
      <c r="C45" s="12" t="s">
        <v>119</v>
      </c>
      <c r="D45" s="314" t="s">
        <v>124</v>
      </c>
      <c r="E45" s="315"/>
      <c r="F45" s="315"/>
      <c r="G45" s="315"/>
      <c r="H45" s="315"/>
      <c r="I45" s="315"/>
      <c r="J45" s="316"/>
      <c r="K45" s="320" t="s">
        <v>112</v>
      </c>
      <c r="L45" s="320"/>
      <c r="M45" s="320"/>
      <c r="N45" s="314" t="s">
        <v>113</v>
      </c>
      <c r="O45" s="315"/>
      <c r="P45" s="315"/>
      <c r="Q45" s="315"/>
      <c r="R45" s="315"/>
      <c r="S45" s="315"/>
      <c r="T45" s="316"/>
      <c r="U45" s="6"/>
      <c r="V45" s="6"/>
      <c r="W45" s="7"/>
    </row>
    <row r="46" spans="2:23" s="4" customFormat="1" ht="18">
      <c r="B46" s="5"/>
      <c r="C46" s="199" t="s">
        <v>120</v>
      </c>
      <c r="D46" s="304" t="s">
        <v>122</v>
      </c>
      <c r="E46" s="305"/>
      <c r="F46" s="305"/>
      <c r="G46" s="305"/>
      <c r="H46" s="305"/>
      <c r="I46" s="305"/>
      <c r="J46" s="306"/>
      <c r="K46" s="324" t="s">
        <v>131</v>
      </c>
      <c r="L46" s="324"/>
      <c r="M46" s="324"/>
      <c r="N46" s="325" t="s">
        <v>106</v>
      </c>
      <c r="O46" s="326"/>
      <c r="P46" s="326"/>
      <c r="Q46" s="326"/>
      <c r="R46" s="326"/>
      <c r="S46" s="326"/>
      <c r="T46" s="327"/>
      <c r="U46" s="6"/>
      <c r="V46" s="6"/>
      <c r="W46" s="7"/>
    </row>
    <row r="47" spans="2:23" s="4" customFormat="1" ht="18">
      <c r="B47" s="5"/>
      <c r="C47" s="9"/>
      <c r="D47" s="310"/>
      <c r="E47" s="310"/>
      <c r="F47" s="310"/>
      <c r="G47" s="310"/>
      <c r="H47" s="310"/>
      <c r="I47" s="310"/>
      <c r="J47" s="310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6"/>
      <c r="V47" s="6"/>
      <c r="W47" s="7"/>
    </row>
    <row r="48" spans="2:23" s="4" customFormat="1" ht="19.5" customHeight="1" thickBot="1">
      <c r="B48" s="5"/>
      <c r="C48" s="13"/>
      <c r="D48" s="319"/>
      <c r="E48" s="319"/>
      <c r="F48" s="319"/>
      <c r="G48" s="319"/>
      <c r="H48" s="319"/>
      <c r="I48" s="319"/>
      <c r="J48" s="319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21" t="s">
        <v>49</v>
      </c>
      <c r="C50" s="322"/>
      <c r="D50" s="322"/>
      <c r="E50" s="322"/>
      <c r="F50" s="322"/>
      <c r="G50" s="322"/>
      <c r="H50" s="323"/>
      <c r="I50" s="23"/>
      <c r="J50" s="24"/>
      <c r="K50" s="24"/>
      <c r="L50" s="24"/>
      <c r="M50" s="24"/>
      <c r="N50" s="318" t="s">
        <v>50</v>
      </c>
      <c r="O50" s="318"/>
      <c r="P50" s="318"/>
      <c r="Q50" s="318"/>
      <c r="R50" s="318"/>
      <c r="S50" s="318"/>
      <c r="T50" s="318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01" t="s">
        <v>66</v>
      </c>
      <c r="C66" s="302"/>
      <c r="D66" s="303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01" t="s">
        <v>70</v>
      </c>
      <c r="C68" s="302"/>
      <c r="D68" s="303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01" t="s">
        <v>78</v>
      </c>
      <c r="C70" s="302"/>
      <c r="D70" s="303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18" t="s">
        <v>79</v>
      </c>
      <c r="O71" s="318"/>
      <c r="P71" s="318"/>
      <c r="Q71" s="318"/>
      <c r="R71" s="318"/>
      <c r="S71" s="318"/>
      <c r="T71" s="318"/>
      <c r="U71" s="318"/>
      <c r="V71" s="318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H25:I28"/>
    <mergeCell ref="L29:O29"/>
    <mergeCell ref="O20:O23"/>
    <mergeCell ref="O25:O28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K43:M43"/>
    <mergeCell ref="K41:M41"/>
    <mergeCell ref="N42:T42"/>
    <mergeCell ref="N43:T43"/>
    <mergeCell ref="N41:T41"/>
    <mergeCell ref="D15:G16"/>
    <mergeCell ref="K14:K17"/>
    <mergeCell ref="K20:K23"/>
    <mergeCell ref="D20:G23"/>
    <mergeCell ref="D17:G19"/>
    <mergeCell ref="H18:K19"/>
    <mergeCell ref="J20:J23"/>
    <mergeCell ref="D14:G14"/>
    <mergeCell ref="D9:G13"/>
    <mergeCell ref="B2:B5"/>
    <mergeCell ref="D6:G6"/>
    <mergeCell ref="H6:K6"/>
    <mergeCell ref="H9:H12"/>
    <mergeCell ref="K9:K12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K46:M46"/>
    <mergeCell ref="N46:T46"/>
    <mergeCell ref="K44:M44"/>
    <mergeCell ref="N44:T44"/>
    <mergeCell ref="K45:M45"/>
    <mergeCell ref="N45:T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B70:D70"/>
    <mergeCell ref="D46:J46"/>
    <mergeCell ref="D43:J43"/>
    <mergeCell ref="D47:J47"/>
    <mergeCell ref="D44:J44"/>
    <mergeCell ref="D45:J45"/>
    <mergeCell ref="S20:S23"/>
    <mergeCell ref="H20:I23"/>
    <mergeCell ref="L20:L23"/>
    <mergeCell ref="M20:M23"/>
    <mergeCell ref="N20:N23"/>
    <mergeCell ref="P20:P23"/>
    <mergeCell ref="R20:R23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K30:K32"/>
    <mergeCell ref="K33:K35"/>
    <mergeCell ref="P29:S31"/>
    <mergeCell ref="F32:F35"/>
    <mergeCell ref="D29:F31"/>
    <mergeCell ref="C29:C31"/>
    <mergeCell ref="C32:C34"/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70.57421875" style="0" customWidth="1"/>
  </cols>
  <sheetData>
    <row r="2" ht="15.75">
      <c r="A2" s="219" t="s">
        <v>133</v>
      </c>
    </row>
    <row r="3" ht="15.75">
      <c r="A3" s="219" t="s">
        <v>134</v>
      </c>
    </row>
    <row r="4" ht="15.75">
      <c r="A4" s="220" t="s">
        <v>135</v>
      </c>
    </row>
    <row r="5" ht="15.75">
      <c r="A5" s="221" t="s">
        <v>136</v>
      </c>
    </row>
    <row r="6" ht="12.75">
      <c r="A6" s="222"/>
    </row>
    <row r="7" ht="12.75">
      <c r="A7" s="222" t="s">
        <v>137</v>
      </c>
    </row>
    <row r="8" ht="15.75">
      <c r="A8" s="223"/>
    </row>
    <row r="9" ht="12.75">
      <c r="A9" s="224" t="s">
        <v>138</v>
      </c>
    </row>
    <row r="10" ht="12.75">
      <c r="A10" s="224" t="s">
        <v>139</v>
      </c>
    </row>
    <row r="11" ht="12.75">
      <c r="A11" s="225" t="s">
        <v>140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1" sqref="E11"/>
    </sheetView>
  </sheetViews>
  <sheetFormatPr defaultColWidth="9.140625" defaultRowHeight="12.75"/>
  <cols>
    <col min="3" max="3" width="44.140625" style="0" customWidth="1"/>
    <col min="4" max="4" width="3.00390625" style="0" customWidth="1"/>
    <col min="5" max="5" width="18.140625" style="0" customWidth="1"/>
    <col min="7" max="7" width="9.421875" style="0" bestFit="1" customWidth="1"/>
  </cols>
  <sheetData>
    <row r="1" spans="1:7" ht="15.75">
      <c r="A1" s="226"/>
      <c r="B1" s="225"/>
      <c r="C1" s="219" t="s">
        <v>159</v>
      </c>
      <c r="D1" s="225"/>
      <c r="E1" s="225"/>
      <c r="F1" s="225"/>
      <c r="G1" s="225"/>
    </row>
    <row r="2" spans="1:7" ht="15.75">
      <c r="A2" s="225"/>
      <c r="B2" s="225"/>
      <c r="C2" s="227" t="s">
        <v>141</v>
      </c>
      <c r="D2" s="225"/>
      <c r="E2" s="225"/>
      <c r="F2" s="225"/>
      <c r="G2" s="225"/>
    </row>
    <row r="3" spans="1:7" ht="15.75">
      <c r="A3" s="225"/>
      <c r="B3" s="225"/>
      <c r="C3" s="220" t="s">
        <v>135</v>
      </c>
      <c r="D3" s="225"/>
      <c r="E3" s="225"/>
      <c r="F3" s="225"/>
      <c r="G3" s="225"/>
    </row>
    <row r="4" spans="1:7" ht="15.75">
      <c r="A4" s="225"/>
      <c r="B4" s="225"/>
      <c r="C4" s="221" t="s">
        <v>136</v>
      </c>
      <c r="D4" s="225"/>
      <c r="E4" s="225"/>
      <c r="F4" s="225"/>
      <c r="G4" s="225"/>
    </row>
    <row r="5" spans="4:6" ht="12.75">
      <c r="D5" s="225"/>
      <c r="E5" s="225"/>
      <c r="F5" s="225"/>
    </row>
    <row r="6" spans="1:7" ht="12.75">
      <c r="A6" s="228">
        <v>1.1</v>
      </c>
      <c r="B6" s="225" t="s">
        <v>142</v>
      </c>
      <c r="C6" s="225" t="s">
        <v>143</v>
      </c>
      <c r="D6" s="225" t="s">
        <v>144</v>
      </c>
      <c r="E6" s="225" t="s">
        <v>160</v>
      </c>
      <c r="F6" s="225">
        <v>1</v>
      </c>
      <c r="G6" s="229">
        <f>TIME(1,30,0)</f>
        <v>0.0625</v>
      </c>
    </row>
    <row r="7" spans="1:7" ht="12.75">
      <c r="A7" s="230">
        <f>A6+0.1</f>
        <v>1.2000000000000002</v>
      </c>
      <c r="B7" s="225" t="s">
        <v>145</v>
      </c>
      <c r="C7" s="225" t="s">
        <v>162</v>
      </c>
      <c r="D7" s="225" t="s">
        <v>144</v>
      </c>
      <c r="E7" s="225" t="s">
        <v>163</v>
      </c>
      <c r="F7" s="225">
        <v>60</v>
      </c>
      <c r="G7" s="229">
        <f>G6+TIME(0,F6,0)</f>
        <v>0.06319444444444444</v>
      </c>
    </row>
    <row r="8" spans="1:7" ht="12.75">
      <c r="A8" s="230">
        <f>A7+0.1</f>
        <v>1.3000000000000003</v>
      </c>
      <c r="B8" s="225" t="s">
        <v>146</v>
      </c>
      <c r="C8" s="225" t="s">
        <v>147</v>
      </c>
      <c r="D8" s="225" t="s">
        <v>144</v>
      </c>
      <c r="E8" s="225" t="s">
        <v>160</v>
      </c>
      <c r="F8" s="225">
        <v>1</v>
      </c>
      <c r="G8" s="229">
        <f>G7+TIME(0,F7,0)</f>
        <v>0.1048611111111111</v>
      </c>
    </row>
    <row r="9" spans="2:7" ht="12.75">
      <c r="B9" s="225"/>
      <c r="C9" s="225"/>
      <c r="D9" s="225"/>
      <c r="E9" s="225"/>
      <c r="F9" s="225"/>
      <c r="G9" s="229"/>
    </row>
    <row r="10" spans="1:7" ht="12.75">
      <c r="A10" s="230"/>
      <c r="B10" s="225"/>
      <c r="C10" s="225"/>
      <c r="D10" s="225"/>
      <c r="E10" s="225"/>
      <c r="F10" s="225"/>
      <c r="G10" s="229"/>
    </row>
    <row r="11" spans="1:3" ht="12.75">
      <c r="A11" s="234"/>
      <c r="B11" s="235" t="s">
        <v>1</v>
      </c>
      <c r="C11" s="225" t="s">
        <v>148</v>
      </c>
    </row>
    <row r="12" spans="1:3" ht="12.75">
      <c r="A12" s="234" t="s">
        <v>1</v>
      </c>
      <c r="B12" s="225"/>
      <c r="C12" s="225" t="s">
        <v>149</v>
      </c>
    </row>
    <row r="13" spans="1:3" ht="12.75">
      <c r="A13" s="233"/>
      <c r="B13" s="225"/>
      <c r="C13" s="225"/>
    </row>
    <row r="14" spans="1:3" ht="12.75">
      <c r="A14" s="235" t="s">
        <v>150</v>
      </c>
      <c r="B14" s="225"/>
      <c r="C14" s="225"/>
    </row>
    <row r="15" spans="1:3" ht="12.75">
      <c r="A15" s="235" t="s">
        <v>151</v>
      </c>
      <c r="B15" s="225"/>
      <c r="C15" s="225"/>
    </row>
    <row r="16" spans="1:3" ht="12.75">
      <c r="A16" s="235" t="s">
        <v>152</v>
      </c>
      <c r="B16" s="225"/>
      <c r="C16" s="225"/>
    </row>
    <row r="17" spans="1:3" ht="15">
      <c r="A17" s="235" t="s">
        <v>153</v>
      </c>
      <c r="B17" s="236"/>
      <c r="C17" s="2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7" sqref="C7"/>
    </sheetView>
  </sheetViews>
  <sheetFormatPr defaultColWidth="9.140625" defaultRowHeight="12.75"/>
  <cols>
    <col min="3" max="3" width="53.57421875" style="0" customWidth="1"/>
    <col min="4" max="4" width="2.421875" style="0" customWidth="1"/>
    <col min="6" max="6" width="5.57421875" style="0" customWidth="1"/>
  </cols>
  <sheetData>
    <row r="1" spans="1:7" ht="15.75">
      <c r="A1" s="226"/>
      <c r="B1" s="225"/>
      <c r="C1" s="219" t="s">
        <v>159</v>
      </c>
      <c r="D1" s="225"/>
      <c r="E1" s="225"/>
      <c r="F1" s="225"/>
      <c r="G1" s="225"/>
    </row>
    <row r="2" spans="1:7" ht="15.75">
      <c r="A2" s="225"/>
      <c r="B2" s="225"/>
      <c r="C2" s="227" t="s">
        <v>154</v>
      </c>
      <c r="D2" s="225"/>
      <c r="E2" s="225"/>
      <c r="F2" s="225"/>
      <c r="G2" s="225"/>
    </row>
    <row r="3" spans="1:7" ht="15.75">
      <c r="A3" s="225"/>
      <c r="B3" s="225"/>
      <c r="C3" s="220" t="s">
        <v>135</v>
      </c>
      <c r="D3" s="225"/>
      <c r="E3" s="225"/>
      <c r="F3" s="225"/>
      <c r="G3" s="225"/>
    </row>
    <row r="4" spans="1:7" ht="15.75">
      <c r="A4" s="225"/>
      <c r="B4" s="225"/>
      <c r="C4" s="221" t="s">
        <v>136</v>
      </c>
      <c r="D4" s="225"/>
      <c r="E4" s="225"/>
      <c r="F4" s="225"/>
      <c r="G4" s="225"/>
    </row>
    <row r="5" spans="1:6" ht="15.75">
      <c r="A5" s="220"/>
      <c r="B5" s="220"/>
      <c r="C5" s="220"/>
      <c r="D5" s="225"/>
      <c r="E5" s="225"/>
      <c r="F5" s="225"/>
    </row>
    <row r="6" spans="1:7" ht="12.75">
      <c r="A6" s="228">
        <v>2.1</v>
      </c>
      <c r="B6" s="225" t="s">
        <v>142</v>
      </c>
      <c r="C6" s="225" t="s">
        <v>143</v>
      </c>
      <c r="D6" s="232" t="s">
        <v>63</v>
      </c>
      <c r="E6" s="225" t="s">
        <v>160</v>
      </c>
      <c r="F6" s="225">
        <v>1</v>
      </c>
      <c r="G6" s="229">
        <f>TIME(8,0,0)</f>
        <v>0.3333333333333333</v>
      </c>
    </row>
    <row r="7" spans="1:7" ht="12.75">
      <c r="A7" s="230">
        <f>A6+0.1</f>
        <v>2.2</v>
      </c>
      <c r="B7" s="225" t="s">
        <v>145</v>
      </c>
      <c r="C7" s="225" t="s">
        <v>161</v>
      </c>
      <c r="D7" s="232" t="s">
        <v>63</v>
      </c>
      <c r="E7" s="225"/>
      <c r="F7" s="225">
        <v>120</v>
      </c>
      <c r="G7" s="229">
        <f>G6+TIME(0,F6,0)</f>
        <v>0.33402777777777776</v>
      </c>
    </row>
    <row r="8" spans="1:7" ht="12.75">
      <c r="A8" s="230">
        <f>A7+0.1</f>
        <v>2.3000000000000003</v>
      </c>
      <c r="B8" s="225" t="s">
        <v>146</v>
      </c>
      <c r="C8" s="225" t="s">
        <v>147</v>
      </c>
      <c r="D8" s="232" t="s">
        <v>63</v>
      </c>
      <c r="E8" s="225" t="s">
        <v>160</v>
      </c>
      <c r="F8" s="225">
        <v>1</v>
      </c>
      <c r="G8" s="229">
        <f>G7+TIME(0,F7,0)</f>
        <v>0.41736111111111107</v>
      </c>
    </row>
    <row r="9" spans="2:7" ht="12.75">
      <c r="B9" s="225"/>
      <c r="C9" s="225"/>
      <c r="D9" s="225"/>
      <c r="E9" s="225"/>
      <c r="F9" s="225"/>
      <c r="G9" s="229"/>
    </row>
    <row r="10" spans="1:7" ht="12.75">
      <c r="A10" s="233"/>
      <c r="B10" s="225"/>
      <c r="C10" s="225"/>
      <c r="D10" s="232"/>
      <c r="E10" s="225"/>
      <c r="F10" s="225"/>
      <c r="G10" s="229"/>
    </row>
    <row r="11" spans="1:3" ht="12.75">
      <c r="A11" s="234"/>
      <c r="B11" s="235" t="s">
        <v>1</v>
      </c>
      <c r="C11" s="225" t="s">
        <v>148</v>
      </c>
    </row>
    <row r="12" spans="1:3" ht="12.75">
      <c r="A12" s="234" t="s">
        <v>1</v>
      </c>
      <c r="B12" s="225"/>
      <c r="C12" s="225" t="s">
        <v>149</v>
      </c>
    </row>
    <row r="13" spans="1:3" ht="12.75">
      <c r="A13" s="235"/>
      <c r="B13" s="225"/>
      <c r="C13" s="225"/>
    </row>
    <row r="14" spans="1:3" ht="12.75">
      <c r="A14" s="235" t="s">
        <v>150</v>
      </c>
      <c r="B14" s="225"/>
      <c r="C14" s="225"/>
    </row>
    <row r="15" spans="1:3" ht="12.75">
      <c r="A15" s="235" t="s">
        <v>151</v>
      </c>
      <c r="B15" s="225"/>
      <c r="C15" s="225"/>
    </row>
    <row r="16" spans="1:3" ht="12.75">
      <c r="A16" s="235" t="s">
        <v>152</v>
      </c>
      <c r="B16" s="225"/>
      <c r="C16" s="225"/>
    </row>
    <row r="17" spans="1:3" ht="15">
      <c r="A17" s="235" t="s">
        <v>153</v>
      </c>
      <c r="B17" s="236"/>
      <c r="C17" s="2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5" sqref="F15"/>
    </sheetView>
  </sheetViews>
  <sheetFormatPr defaultColWidth="9.140625" defaultRowHeight="12.75"/>
  <cols>
    <col min="3" max="3" width="40.7109375" style="0" customWidth="1"/>
    <col min="4" max="4" width="2.7109375" style="0" customWidth="1"/>
  </cols>
  <sheetData>
    <row r="1" spans="1:7" ht="15.75">
      <c r="A1" s="226"/>
      <c r="B1" s="225"/>
      <c r="C1" s="219" t="s">
        <v>159</v>
      </c>
      <c r="D1" s="225"/>
      <c r="E1" s="225"/>
      <c r="F1" s="225"/>
      <c r="G1" s="225"/>
    </row>
    <row r="2" spans="1:7" ht="15.75">
      <c r="A2" s="225"/>
      <c r="B2" s="225"/>
      <c r="C2" s="227" t="s">
        <v>155</v>
      </c>
      <c r="D2" s="225"/>
      <c r="E2" s="225"/>
      <c r="F2" s="225"/>
      <c r="G2" s="225"/>
    </row>
    <row r="3" spans="1:7" ht="15.75">
      <c r="A3" s="225"/>
      <c r="B3" s="225"/>
      <c r="C3" s="220" t="s">
        <v>135</v>
      </c>
      <c r="D3" s="225"/>
      <c r="E3" s="225"/>
      <c r="F3" s="225"/>
      <c r="G3" s="225"/>
    </row>
    <row r="4" spans="1:7" ht="15.75">
      <c r="A4" s="225"/>
      <c r="B4" s="225"/>
      <c r="C4" s="221" t="s">
        <v>136</v>
      </c>
      <c r="D4" s="225"/>
      <c r="E4" s="225"/>
      <c r="F4" s="225"/>
      <c r="G4" s="225"/>
    </row>
    <row r="5" spans="1:6" ht="15.75">
      <c r="A5" s="225"/>
      <c r="B5" s="225"/>
      <c r="C5" s="220"/>
      <c r="D5" s="225"/>
      <c r="E5" s="225"/>
      <c r="F5" s="225"/>
    </row>
    <row r="6" spans="1:7" ht="12.75">
      <c r="A6" s="230"/>
      <c r="B6" s="225"/>
      <c r="C6" s="225"/>
      <c r="D6" s="232"/>
      <c r="E6" s="225"/>
      <c r="F6" s="225"/>
      <c r="G6" s="229"/>
    </row>
    <row r="7" spans="1:7" ht="12.75">
      <c r="A7" s="228">
        <v>3.1</v>
      </c>
      <c r="B7" s="225" t="s">
        <v>142</v>
      </c>
      <c r="C7" s="225" t="s">
        <v>143</v>
      </c>
      <c r="D7" s="232" t="s">
        <v>63</v>
      </c>
      <c r="E7" s="225" t="s">
        <v>160</v>
      </c>
      <c r="F7" s="225">
        <v>1</v>
      </c>
      <c r="G7" s="229">
        <f>TIME(10,30,0)</f>
        <v>0.4375</v>
      </c>
    </row>
    <row r="8" spans="1:7" ht="12.75">
      <c r="A8" s="230">
        <f>A7+0.1</f>
        <v>3.2</v>
      </c>
      <c r="B8" s="225" t="s">
        <v>145</v>
      </c>
      <c r="C8" s="225" t="s">
        <v>164</v>
      </c>
      <c r="D8" s="225" t="s">
        <v>63</v>
      </c>
      <c r="E8" s="225" t="s">
        <v>160</v>
      </c>
      <c r="F8" s="225">
        <v>120</v>
      </c>
      <c r="G8" s="229">
        <f>G7+TIME(0,F7,0)</f>
        <v>0.43819444444444444</v>
      </c>
    </row>
    <row r="9" spans="1:7" ht="12.75">
      <c r="A9" s="230">
        <f>A8+0.1</f>
        <v>3.3000000000000003</v>
      </c>
      <c r="B9" s="225" t="s">
        <v>146</v>
      </c>
      <c r="C9" s="225" t="s">
        <v>147</v>
      </c>
      <c r="D9" s="232" t="s">
        <v>63</v>
      </c>
      <c r="E9" s="225" t="s">
        <v>160</v>
      </c>
      <c r="F9" s="225">
        <v>1</v>
      </c>
      <c r="G9" s="229">
        <f>G8+TIME(0,F8,0)</f>
        <v>0.5215277777777778</v>
      </c>
    </row>
    <row r="10" spans="1:7" ht="12.75">
      <c r="A10" s="228"/>
      <c r="B10" s="225"/>
      <c r="C10" s="225"/>
      <c r="D10" s="232"/>
      <c r="E10" s="225"/>
      <c r="F10" s="225"/>
      <c r="G10" s="229"/>
    </row>
    <row r="11" spans="1:7" ht="12.75">
      <c r="A11" s="231">
        <v>4.1</v>
      </c>
      <c r="B11" s="225" t="s">
        <v>142</v>
      </c>
      <c r="C11" s="225" t="s">
        <v>143</v>
      </c>
      <c r="D11" s="232" t="s">
        <v>63</v>
      </c>
      <c r="E11" s="225" t="s">
        <v>160</v>
      </c>
      <c r="F11" s="225">
        <v>1</v>
      </c>
      <c r="G11" s="229">
        <f>TIME(13,30,0)</f>
        <v>0.5625</v>
      </c>
    </row>
    <row r="12" spans="1:7" ht="12.75">
      <c r="A12" s="231">
        <f>A11+0.1</f>
        <v>4.199999999999999</v>
      </c>
      <c r="B12" s="225" t="s">
        <v>145</v>
      </c>
      <c r="C12" s="225" t="s">
        <v>156</v>
      </c>
      <c r="D12" s="232" t="s">
        <v>63</v>
      </c>
      <c r="E12" s="225" t="s">
        <v>160</v>
      </c>
      <c r="F12" s="225">
        <v>40</v>
      </c>
      <c r="G12" s="229">
        <f>G11+TIME(0,F11,0)</f>
        <v>0.5631944444444444</v>
      </c>
    </row>
    <row r="13" spans="1:7" ht="12.75">
      <c r="A13" s="231">
        <f>A12+0.1</f>
        <v>4.299999999999999</v>
      </c>
      <c r="B13" s="225" t="s">
        <v>146</v>
      </c>
      <c r="C13" s="225" t="s">
        <v>157</v>
      </c>
      <c r="D13" s="232" t="s">
        <v>63</v>
      </c>
      <c r="E13" s="225" t="s">
        <v>160</v>
      </c>
      <c r="F13" s="225">
        <v>30</v>
      </c>
      <c r="G13" s="229">
        <f>G12+TIME(0,F12,0)</f>
        <v>0.5909722222222222</v>
      </c>
    </row>
    <row r="14" spans="1:7" ht="12.75">
      <c r="A14" s="231">
        <v>4.4</v>
      </c>
      <c r="B14" s="225"/>
      <c r="C14" s="225" t="s">
        <v>165</v>
      </c>
      <c r="D14" s="232" t="s">
        <v>63</v>
      </c>
      <c r="E14" s="225" t="s">
        <v>160</v>
      </c>
      <c r="F14" s="225">
        <v>20</v>
      </c>
      <c r="G14" s="229">
        <f>G13+TIME(0,F13,0)</f>
        <v>0.6118055555555556</v>
      </c>
    </row>
    <row r="15" spans="1:7" ht="12.75">
      <c r="A15" s="231">
        <v>5.1</v>
      </c>
      <c r="B15" s="225" t="s">
        <v>146</v>
      </c>
      <c r="C15" s="225" t="s">
        <v>158</v>
      </c>
      <c r="D15" s="232" t="s">
        <v>63</v>
      </c>
      <c r="E15" s="225" t="s">
        <v>160</v>
      </c>
      <c r="F15" s="225">
        <v>1</v>
      </c>
      <c r="G15" s="229">
        <f>G14+TIME(0,F14,0)</f>
        <v>0.6256944444444444</v>
      </c>
    </row>
    <row r="16" spans="1:7" ht="12.75">
      <c r="A16" s="231"/>
      <c r="B16" s="225"/>
      <c r="D16" s="232"/>
      <c r="E16" s="225"/>
      <c r="F16" s="225"/>
      <c r="G16" s="229"/>
    </row>
    <row r="17" spans="1:7" ht="12.75">
      <c r="A17" s="231"/>
      <c r="B17" s="225"/>
      <c r="C17" s="225"/>
      <c r="D17" s="232"/>
      <c r="E17" s="225"/>
      <c r="F17" s="225"/>
      <c r="G17" s="229"/>
    </row>
    <row r="18" spans="1:3" ht="12.75">
      <c r="A18" s="234"/>
      <c r="B18" s="235" t="s">
        <v>1</v>
      </c>
      <c r="C18" s="225" t="s">
        <v>148</v>
      </c>
    </row>
    <row r="19" spans="1:3" ht="12.75">
      <c r="A19" s="234" t="s">
        <v>1</v>
      </c>
      <c r="B19" s="225"/>
      <c r="C19" s="225" t="s">
        <v>149</v>
      </c>
    </row>
    <row r="20" spans="1:3" ht="12.75">
      <c r="A20" s="235"/>
      <c r="B20" s="225"/>
      <c r="C20" s="225"/>
    </row>
    <row r="21" spans="1:3" ht="12.75">
      <c r="A21" s="235" t="s">
        <v>150</v>
      </c>
      <c r="B21" s="225"/>
      <c r="C21" s="225"/>
    </row>
    <row r="22" spans="1:3" ht="12.75">
      <c r="A22" s="235" t="s">
        <v>151</v>
      </c>
      <c r="B22" s="225"/>
      <c r="C22" s="225"/>
    </row>
    <row r="23" spans="1:3" ht="12.75">
      <c r="A23" s="235" t="s">
        <v>152</v>
      </c>
      <c r="B23" s="225"/>
      <c r="C23" s="225"/>
    </row>
    <row r="24" spans="1:3" ht="15">
      <c r="A24" s="235" t="s">
        <v>153</v>
      </c>
      <c r="B24" s="236"/>
      <c r="C24" s="2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2001-11-13T22:45:04Z</cp:lastPrinted>
  <dcterms:created xsi:type="dcterms:W3CDTF">2001-08-10T12:49:45Z</dcterms:created>
  <dcterms:modified xsi:type="dcterms:W3CDTF">2004-03-09T21:50:44Z</dcterms:modified>
  <cp:category/>
  <cp:version/>
  <cp:contentType/>
  <cp:contentStatus/>
</cp:coreProperties>
</file>