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3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  <sheet name="Submissions" sheetId="6" r:id="rId6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<sst xmlns="http://schemas.openxmlformats.org/spreadsheetml/2006/main" count="447" uniqueCount="206">
  <si>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</si>
  <si>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</si>
  <si>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</si>
  <si>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</si>
  <si>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</si>
  <si>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</si>
  <si>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</si>
  <si>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</si>
  <si>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</si>
  <si>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</si>
  <si>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</si>
  <si>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</si>
  <si>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</si>
  <si>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</si>
  <si>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</si>
  <si>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</si>
  <si>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</si>
  <si>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</si>
  <si>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</si>
  <si>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</si>
  <si>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</si>
  <si>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</si>
  <si>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</si>
  <si>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</si>
  <si>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</si>
  <si>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</si>
  <si>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</si>
  <si>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</si>
  <si>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</si>
  <si>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</si>
  <si>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</si>
  <si>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</si>
  <si>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</si>
  <si>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</si>
  <si>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</si>
  <si>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</si>
  <si>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</si>
  <si>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</si>
  <si>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</si>
  <si>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</si>
  <si>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</si>
  <si>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</si>
  <si>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</si>
  <si>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</si>
  <si>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</si>
  <si>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</si>
  <si>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</si>
  <si>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</si>
  <si>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</si>
  <si>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</si>
  <si>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</si>
  <si>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</si>
  <si>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</si>
  <si>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</si>
  <si>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</si>
  <si>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</si>
  <si>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</si>
  <si>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</si>
  <si>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</si>
  <si>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</si>
  <si>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</si>
  <si>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</si>
  <si>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</si>
  <si>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</si>
  <si>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</si>
  <si>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</si>
  <si>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</si>
  <si>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</si>
  <si>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</si>
  <si>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</si>
  <si>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</si>
  <si>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</si>
  <si>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</si>
  <si>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</si>
  <si>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</si>
  <si>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</si>
  <si>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</si>
  <si>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</si>
  <si>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</si>
  <si>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</si>
  <si>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</si>
  <si>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</si>
  <si>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</si>
  <si>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</si>
  <si>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</si>
  <si>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</si>
  <si>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</si>
  <si>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</si>
  <si>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</si>
  <si>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</si>
  <si>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</si>
  <si>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</si>
  <si>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</si>
  <si>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</si>
  <si>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</si>
  <si>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</si>
  <si>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</si>
  <si>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</si>
  <si>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</si>
  <si>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</si>
  <si>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</si>
  <si>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</si>
  <si>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</si>
  <si>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</si>
  <si>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</si>
  <si>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</si>
  <si>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</si>
  <si>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</si>
  <si>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</si>
  <si>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</si>
  <si>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</si>
  <si>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</si>
  <si>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</si>
  <si>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</si>
  <si>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</si>
  <si>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</si>
  <si>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</si>
  <si>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</si>
  <si>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</si>
  <si>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</si>
  <si>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</si>
  <si>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</si>
  <si>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</si>
  <si>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</si>
  <si>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</si>
  <si>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</si>
  <si>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</si>
  <si>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</si>
  <si>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</si>
  <si>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</si>
  <si>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</si>
  <si>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</si>
  <si>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</si>
  <si>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March, 2004</t>
  </si>
  <si>
    <t>29th IEEE 802.15 WPAN MEETING</t>
  </si>
  <si>
    <t>Lake Buena Vista, Florida</t>
  </si>
  <si>
    <t>Resolve any Working Group issues with PAR and 5C documents</t>
  </si>
  <si>
    <t>II</t>
  </si>
  <si>
    <t>MEETING CALLED TO ORDER</t>
  </si>
  <si>
    <t>DT</t>
  </si>
  <si>
    <t>DISCUSS STUDY GROUP OBJECTIVES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</si>
  <si>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</si>
  <si>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</si>
  <si>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</si>
  <si>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</si>
  <si>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</si>
  <si>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</si>
  <si>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</si>
  <si>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</si>
  <si>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</si>
  <si>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Tuesday, 16 March 2004</t>
  </si>
  <si>
    <t>Wednesday, 17 March 2004</t>
  </si>
  <si>
    <t>Thursday, 18 March 2004</t>
  </si>
  <si>
    <t>Organize, and begin evaluation of, proposed changes to 802.15.3-2003</t>
  </si>
  <si>
    <t>Study Group 3b Objectives For This Meeting</t>
  </si>
  <si>
    <t>BARR</t>
  </si>
  <si>
    <t>NO SG3b Meetings on Thursday</t>
  </si>
  <si>
    <t>ORGANIZE AND DISCUSS MAC LAYER PROPOSALS</t>
  </si>
  <si>
    <t>APPROVE AGENDA (04/72r0)</t>
  </si>
  <si>
    <t>--Share Beacon Timing with the DME</t>
  </si>
  <si>
    <t>--Piconet member announcements</t>
  </si>
  <si>
    <t>--Editorial items</t>
  </si>
  <si>
    <t>PREPARE WG REPORT ON SUBMISSIONS AND OBJECTIVES</t>
  </si>
  <si>
    <t>PRESENT AND REVIEW SUBMISSIONS</t>
  </si>
  <si>
    <t>PRIORITIZE SUBMISSIONS AND ASSIGN DRAFTING TASKS</t>
  </si>
  <si>
    <t>GILB</t>
  </si>
  <si>
    <t>Number</t>
  </si>
  <si>
    <t>Author</t>
  </si>
  <si>
    <t>Title</t>
  </si>
  <si>
    <t>When</t>
  </si>
  <si>
    <t>Song-Lin Young</t>
  </si>
  <si>
    <t>CTA Advertisement for Overlapping Piconets</t>
  </si>
  <si>
    <t>Octet Transmission Order - Clarification</t>
  </si>
  <si>
    <t>Peter Johansson(??)</t>
  </si>
  <si>
    <t>Hsung-Pin Chang</t>
  </si>
  <si>
    <t>Bride-node Aided Universal Relay (BAUR)</t>
  </si>
  <si>
    <t>Doc</t>
  </si>
  <si>
    <t>AGENDA IEEE 802.15 SG3b WPAN MEETING</t>
  </si>
  <si>
    <t>HOW TO MAKE CHANGES TO 802.15.3-2003 (REF 04/131R0)</t>
  </si>
  <si>
    <t>04/91</t>
  </si>
  <si>
    <t>MLME Beacon Events</t>
  </si>
  <si>
    <t>MLME Create ASIEs</t>
  </si>
  <si>
    <t>John Saralo</t>
  </si>
  <si>
    <t>JCS Recommendations</t>
  </si>
  <si>
    <t>James Gilb</t>
  </si>
  <si>
    <t>Miscellaneous Editorial Changes</t>
  </si>
  <si>
    <t>Time</t>
  </si>
  <si>
    <t>Jay Bain</t>
  </si>
  <si>
    <t>Broadcast to broadcast CTAs (multiple CAPs)</t>
  </si>
  <si>
    <t>Wed</t>
  </si>
  <si>
    <t>Tues</t>
  </si>
  <si>
    <t>Johansson</t>
  </si>
  <si>
    <t>Bain</t>
  </si>
  <si>
    <t>Sarallo</t>
  </si>
  <si>
    <t>Young</t>
  </si>
  <si>
    <t>Chang</t>
  </si>
  <si>
    <t>CTA Advertisements (ref 04/91)</t>
  </si>
  <si>
    <t>BAUR (ref 04/107)</t>
  </si>
  <si>
    <t>04/107</t>
  </si>
  <si>
    <t>04/133</t>
  </si>
  <si>
    <t>04/134</t>
  </si>
  <si>
    <t>03/444</t>
  </si>
  <si>
    <t>MLME-CREATE-ASIE functionality (ref 04/133)</t>
  </si>
  <si>
    <t>Octet Order (ref 04/134)</t>
  </si>
  <si>
    <t>MAC Primitives for Synchronization Support (03/444)</t>
  </si>
  <si>
    <t>Broadcast to  broadcast CTAs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</si>
</sst>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66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left"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 quotePrefix="1">
      <alignment/>
    </xf>
    <xf numFmtId="167" fontId="55" fillId="0" borderId="0" xfId="0" applyNumberFormat="1" applyFont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left"/>
      <protection/>
    </xf>
    <xf numFmtId="166" fontId="54" fillId="0" borderId="0" xfId="0" applyNumberFormat="1" applyFont="1" applyFill="1" applyAlignment="1" applyProtection="1">
      <alignment horizontal="left"/>
      <protection/>
    </xf>
    <xf numFmtId="0" fontId="56" fillId="0" borderId="0" xfId="0" applyFont="1" applyAlignment="1">
      <alignment/>
    </xf>
    <xf numFmtId="0" fontId="55" fillId="0" borderId="0" xfId="0" applyFont="1" applyFill="1" applyAlignment="1" quotePrefix="1">
      <alignment/>
    </xf>
    <xf numFmtId="0" fontId="6" fillId="10" borderId="2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43" fillId="15" borderId="23" xfId="0" applyFont="1" applyFill="1" applyBorder="1" applyAlignment="1">
      <alignment horizontal="center" vertical="center" wrapText="1"/>
    </xf>
    <xf numFmtId="0" fontId="43" fillId="15" borderId="27" xfId="0" applyFont="1" applyFill="1" applyBorder="1" applyAlignment="1">
      <alignment horizontal="center" vertical="center" wrapText="1"/>
    </xf>
    <xf numFmtId="0" fontId="43" fillId="15" borderId="2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8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18" fillId="17" borderId="23" xfId="0" applyFont="1" applyFill="1" applyBorder="1" applyAlignment="1">
      <alignment horizontal="center" vertical="center" wrapText="1"/>
    </xf>
    <xf numFmtId="0" fontId="18" fillId="17" borderId="2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B35" sqref="B3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01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302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302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302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303" t="s">
        <v>4</v>
      </c>
      <c r="E6" s="304"/>
      <c r="F6" s="304"/>
      <c r="G6" s="305"/>
      <c r="H6" s="306" t="s">
        <v>5</v>
      </c>
      <c r="I6" s="306"/>
      <c r="J6" s="306"/>
      <c r="K6" s="306"/>
      <c r="L6" s="311" t="s">
        <v>6</v>
      </c>
      <c r="M6" s="306"/>
      <c r="N6" s="306"/>
      <c r="O6" s="312"/>
      <c r="P6" s="311" t="s">
        <v>7</v>
      </c>
      <c r="Q6" s="306"/>
      <c r="R6" s="306"/>
      <c r="S6" s="312"/>
      <c r="T6" s="311" t="s">
        <v>8</v>
      </c>
      <c r="U6" s="306"/>
      <c r="V6" s="306"/>
      <c r="W6" s="312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47" t="s">
        <v>10</v>
      </c>
      <c r="Q7" s="248"/>
      <c r="R7" s="248"/>
      <c r="S7" s="249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07"/>
      <c r="I8" s="208"/>
      <c r="J8" s="153"/>
      <c r="K8" s="154"/>
      <c r="L8" s="153"/>
      <c r="M8" s="153"/>
      <c r="N8" s="153"/>
      <c r="O8" s="154"/>
      <c r="P8" s="314"/>
      <c r="Q8" s="315"/>
      <c r="R8" s="315"/>
      <c r="S8" s="316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295" t="s">
        <v>84</v>
      </c>
      <c r="E9" s="295"/>
      <c r="F9" s="295"/>
      <c r="G9" s="296"/>
      <c r="H9" s="307" t="s">
        <v>87</v>
      </c>
      <c r="I9" s="233" t="s">
        <v>90</v>
      </c>
      <c r="J9" s="383" t="s">
        <v>119</v>
      </c>
      <c r="K9" s="310" t="s">
        <v>118</v>
      </c>
      <c r="L9" s="320" t="s">
        <v>100</v>
      </c>
      <c r="M9" s="321" t="s">
        <v>120</v>
      </c>
      <c r="N9" s="383" t="s">
        <v>119</v>
      </c>
      <c r="O9" s="310" t="s">
        <v>118</v>
      </c>
      <c r="P9" s="323" t="s">
        <v>90</v>
      </c>
      <c r="Q9" s="320" t="s">
        <v>100</v>
      </c>
      <c r="R9" s="385" t="s">
        <v>99</v>
      </c>
      <c r="S9" s="317" t="s">
        <v>98</v>
      </c>
      <c r="T9" s="313" t="s">
        <v>14</v>
      </c>
      <c r="U9" s="287"/>
      <c r="V9" s="287"/>
      <c r="W9" s="288"/>
    </row>
    <row r="10" spans="2:23" ht="21.75" customHeight="1">
      <c r="B10" s="136" t="s">
        <v>15</v>
      </c>
      <c r="C10" s="191"/>
      <c r="D10" s="297"/>
      <c r="E10" s="297"/>
      <c r="F10" s="297"/>
      <c r="G10" s="298"/>
      <c r="H10" s="308"/>
      <c r="I10" s="265"/>
      <c r="J10" s="384"/>
      <c r="K10" s="285"/>
      <c r="L10" s="228"/>
      <c r="M10" s="322"/>
      <c r="N10" s="384"/>
      <c r="O10" s="285"/>
      <c r="P10" s="236"/>
      <c r="Q10" s="228"/>
      <c r="R10" s="386"/>
      <c r="S10" s="318"/>
      <c r="T10" s="250"/>
      <c r="U10" s="251"/>
      <c r="V10" s="251"/>
      <c r="W10" s="252"/>
    </row>
    <row r="11" spans="2:23" ht="21.75" customHeight="1">
      <c r="B11" s="136" t="s">
        <v>16</v>
      </c>
      <c r="C11" s="191"/>
      <c r="D11" s="297"/>
      <c r="E11" s="297"/>
      <c r="F11" s="297"/>
      <c r="G11" s="298"/>
      <c r="H11" s="308"/>
      <c r="I11" s="265"/>
      <c r="J11" s="384"/>
      <c r="K11" s="285"/>
      <c r="L11" s="228"/>
      <c r="M11" s="322"/>
      <c r="N11" s="384"/>
      <c r="O11" s="285"/>
      <c r="P11" s="236"/>
      <c r="Q11" s="228"/>
      <c r="R11" s="386"/>
      <c r="S11" s="318"/>
      <c r="T11" s="250"/>
      <c r="U11" s="251"/>
      <c r="V11" s="251"/>
      <c r="W11" s="252"/>
    </row>
    <row r="12" spans="2:23" ht="21.75" customHeight="1" thickBot="1">
      <c r="B12" s="136" t="s">
        <v>17</v>
      </c>
      <c r="C12" s="191"/>
      <c r="D12" s="297"/>
      <c r="E12" s="297"/>
      <c r="F12" s="297"/>
      <c r="G12" s="298"/>
      <c r="H12" s="309"/>
      <c r="I12" s="266"/>
      <c r="J12" s="384"/>
      <c r="K12" s="285"/>
      <c r="L12" s="228"/>
      <c r="M12" s="322"/>
      <c r="N12" s="384"/>
      <c r="O12" s="285"/>
      <c r="P12" s="238"/>
      <c r="Q12" s="229"/>
      <c r="R12" s="387"/>
      <c r="S12" s="319"/>
      <c r="T12" s="314"/>
      <c r="U12" s="315"/>
      <c r="V12" s="315"/>
      <c r="W12" s="316"/>
    </row>
    <row r="13" spans="2:23" ht="21.75" customHeight="1" thickBot="1">
      <c r="B13" s="138" t="s">
        <v>18</v>
      </c>
      <c r="C13" s="191"/>
      <c r="D13" s="299"/>
      <c r="E13" s="299"/>
      <c r="F13" s="299"/>
      <c r="G13" s="300"/>
      <c r="H13" s="240" t="s">
        <v>19</v>
      </c>
      <c r="I13" s="241"/>
      <c r="J13" s="241"/>
      <c r="K13" s="242"/>
      <c r="L13" s="240" t="s">
        <v>19</v>
      </c>
      <c r="M13" s="241"/>
      <c r="N13" s="241"/>
      <c r="O13" s="242"/>
      <c r="P13" s="240" t="s">
        <v>19</v>
      </c>
      <c r="Q13" s="241"/>
      <c r="R13" s="241"/>
      <c r="S13" s="242"/>
      <c r="T13" s="368" t="s">
        <v>19</v>
      </c>
      <c r="U13" s="369"/>
      <c r="V13" s="369"/>
      <c r="W13" s="370"/>
    </row>
    <row r="14" spans="2:23" ht="21.75" customHeight="1" thickBot="1">
      <c r="B14" s="134" t="s">
        <v>20</v>
      </c>
      <c r="C14" s="191"/>
      <c r="D14" s="241" t="s">
        <v>19</v>
      </c>
      <c r="E14" s="241"/>
      <c r="F14" s="241"/>
      <c r="G14" s="242"/>
      <c r="H14" s="236" t="s">
        <v>90</v>
      </c>
      <c r="I14" s="237"/>
      <c r="J14" s="230" t="s">
        <v>119</v>
      </c>
      <c r="K14" s="284" t="s">
        <v>118</v>
      </c>
      <c r="L14" s="247" t="s">
        <v>25</v>
      </c>
      <c r="M14" s="248"/>
      <c r="N14" s="248"/>
      <c r="O14" s="249"/>
      <c r="P14" s="236" t="s">
        <v>90</v>
      </c>
      <c r="Q14" s="228" t="s">
        <v>100</v>
      </c>
      <c r="R14" s="292" t="s">
        <v>120</v>
      </c>
      <c r="S14" s="246" t="s">
        <v>98</v>
      </c>
      <c r="T14" s="247" t="s">
        <v>14</v>
      </c>
      <c r="U14" s="248"/>
      <c r="V14" s="248"/>
      <c r="W14" s="249"/>
    </row>
    <row r="15" spans="2:23" ht="21.75" customHeight="1">
      <c r="B15" s="134" t="s">
        <v>22</v>
      </c>
      <c r="C15" s="191"/>
      <c r="D15" s="280" t="s">
        <v>85</v>
      </c>
      <c r="E15" s="280"/>
      <c r="F15" s="280"/>
      <c r="G15" s="281"/>
      <c r="H15" s="236"/>
      <c r="I15" s="237"/>
      <c r="J15" s="231"/>
      <c r="K15" s="285"/>
      <c r="L15" s="250"/>
      <c r="M15" s="251"/>
      <c r="N15" s="251"/>
      <c r="O15" s="252"/>
      <c r="P15" s="236"/>
      <c r="Q15" s="228"/>
      <c r="R15" s="293"/>
      <c r="S15" s="246"/>
      <c r="T15" s="250"/>
      <c r="U15" s="251"/>
      <c r="V15" s="251"/>
      <c r="W15" s="252"/>
    </row>
    <row r="16" spans="2:23" ht="21.75" customHeight="1" thickBot="1">
      <c r="B16" s="134" t="s">
        <v>23</v>
      </c>
      <c r="C16" s="191"/>
      <c r="D16" s="282"/>
      <c r="E16" s="282"/>
      <c r="F16" s="282"/>
      <c r="G16" s="283"/>
      <c r="H16" s="236"/>
      <c r="I16" s="237"/>
      <c r="J16" s="231"/>
      <c r="K16" s="285"/>
      <c r="L16" s="250"/>
      <c r="M16" s="251"/>
      <c r="N16" s="251"/>
      <c r="O16" s="252"/>
      <c r="P16" s="236"/>
      <c r="Q16" s="228"/>
      <c r="R16" s="293"/>
      <c r="S16" s="246"/>
      <c r="T16" s="250"/>
      <c r="U16" s="251"/>
      <c r="V16" s="251"/>
      <c r="W16" s="252"/>
    </row>
    <row r="17" spans="2:23" ht="21.75" customHeight="1" thickBot="1">
      <c r="B17" s="134" t="s">
        <v>92</v>
      </c>
      <c r="C17" s="191"/>
      <c r="D17" s="289" t="s">
        <v>129</v>
      </c>
      <c r="E17" s="289"/>
      <c r="F17" s="289"/>
      <c r="G17" s="290"/>
      <c r="H17" s="238"/>
      <c r="I17" s="239"/>
      <c r="J17" s="232"/>
      <c r="K17" s="286"/>
      <c r="L17" s="253"/>
      <c r="M17" s="254"/>
      <c r="N17" s="254"/>
      <c r="O17" s="255"/>
      <c r="P17" s="238"/>
      <c r="Q17" s="229"/>
      <c r="R17" s="294"/>
      <c r="S17" s="227"/>
      <c r="T17" s="253"/>
      <c r="U17" s="254"/>
      <c r="V17" s="254"/>
      <c r="W17" s="255"/>
    </row>
    <row r="18" spans="2:23" ht="21.75" customHeight="1" thickBot="1">
      <c r="B18" s="139" t="s">
        <v>97</v>
      </c>
      <c r="C18" s="191"/>
      <c r="D18" s="260"/>
      <c r="E18" s="260"/>
      <c r="F18" s="260"/>
      <c r="G18" s="261"/>
      <c r="H18" s="263" t="s">
        <v>129</v>
      </c>
      <c r="I18" s="264"/>
      <c r="J18" s="260"/>
      <c r="K18" s="261"/>
      <c r="L18" s="259" t="s">
        <v>129</v>
      </c>
      <c r="M18" s="260"/>
      <c r="N18" s="260"/>
      <c r="O18" s="261"/>
      <c r="P18" s="263" t="s">
        <v>129</v>
      </c>
      <c r="Q18" s="264"/>
      <c r="R18" s="260"/>
      <c r="S18" s="234"/>
      <c r="T18" s="256" t="s">
        <v>129</v>
      </c>
      <c r="U18" s="257"/>
      <c r="V18" s="257"/>
      <c r="W18" s="258"/>
    </row>
    <row r="19" spans="2:23" ht="21.75" customHeight="1" thickBot="1">
      <c r="B19" s="139" t="s">
        <v>24</v>
      </c>
      <c r="C19" s="191"/>
      <c r="D19" s="262"/>
      <c r="E19" s="262"/>
      <c r="F19" s="262"/>
      <c r="G19" s="291"/>
      <c r="H19" s="226"/>
      <c r="I19" s="262"/>
      <c r="J19" s="260"/>
      <c r="K19" s="261"/>
      <c r="L19" s="259"/>
      <c r="M19" s="260"/>
      <c r="N19" s="262"/>
      <c r="O19" s="261"/>
      <c r="P19" s="226"/>
      <c r="Q19" s="260"/>
      <c r="R19" s="260"/>
      <c r="S19" s="261"/>
      <c r="T19" s="371" t="s">
        <v>84</v>
      </c>
      <c r="U19" s="372"/>
      <c r="V19" s="372"/>
      <c r="W19" s="373"/>
    </row>
    <row r="20" spans="2:23" ht="21.75" customHeight="1">
      <c r="B20" s="134" t="s">
        <v>26</v>
      </c>
      <c r="C20" s="191"/>
      <c r="D20" s="287" t="s">
        <v>13</v>
      </c>
      <c r="E20" s="287"/>
      <c r="F20" s="287"/>
      <c r="G20" s="288"/>
      <c r="H20" s="323" t="s">
        <v>90</v>
      </c>
      <c r="I20" s="329"/>
      <c r="J20" s="292" t="s">
        <v>120</v>
      </c>
      <c r="K20" s="243" t="s">
        <v>98</v>
      </c>
      <c r="L20" s="233" t="s">
        <v>90</v>
      </c>
      <c r="M20" s="284" t="s">
        <v>118</v>
      </c>
      <c r="N20" s="365" t="s">
        <v>100</v>
      </c>
      <c r="O20" s="243" t="s">
        <v>98</v>
      </c>
      <c r="P20" s="323" t="s">
        <v>90</v>
      </c>
      <c r="Q20" s="230" t="s">
        <v>119</v>
      </c>
      <c r="R20" s="292" t="s">
        <v>120</v>
      </c>
      <c r="S20" s="243" t="s">
        <v>98</v>
      </c>
      <c r="T20" s="374"/>
      <c r="U20" s="375"/>
      <c r="V20" s="375"/>
      <c r="W20" s="376"/>
    </row>
    <row r="21" spans="2:23" ht="21.75" customHeight="1">
      <c r="B21" s="134" t="s">
        <v>27</v>
      </c>
      <c r="C21" s="191"/>
      <c r="D21" s="251"/>
      <c r="E21" s="251"/>
      <c r="F21" s="251"/>
      <c r="G21" s="252"/>
      <c r="H21" s="236"/>
      <c r="I21" s="237"/>
      <c r="J21" s="293"/>
      <c r="K21" s="244"/>
      <c r="L21" s="265"/>
      <c r="M21" s="285"/>
      <c r="N21" s="366"/>
      <c r="O21" s="244"/>
      <c r="P21" s="236"/>
      <c r="Q21" s="231"/>
      <c r="R21" s="293"/>
      <c r="S21" s="244"/>
      <c r="T21" s="374"/>
      <c r="U21" s="375"/>
      <c r="V21" s="375"/>
      <c r="W21" s="376"/>
    </row>
    <row r="22" spans="2:23" ht="21.75" customHeight="1">
      <c r="B22" s="134" t="s">
        <v>28</v>
      </c>
      <c r="C22" s="191"/>
      <c r="D22" s="251"/>
      <c r="E22" s="251"/>
      <c r="F22" s="251"/>
      <c r="G22" s="252"/>
      <c r="H22" s="236"/>
      <c r="I22" s="237"/>
      <c r="J22" s="293"/>
      <c r="K22" s="244"/>
      <c r="L22" s="265"/>
      <c r="M22" s="285"/>
      <c r="N22" s="366"/>
      <c r="O22" s="244"/>
      <c r="P22" s="236"/>
      <c r="Q22" s="231"/>
      <c r="R22" s="293"/>
      <c r="S22" s="244"/>
      <c r="T22" s="374"/>
      <c r="U22" s="375"/>
      <c r="V22" s="375"/>
      <c r="W22" s="376"/>
    </row>
    <row r="23" spans="2:23" ht="21.75" customHeight="1" thickBot="1">
      <c r="B23" s="134" t="s">
        <v>29</v>
      </c>
      <c r="C23" s="198"/>
      <c r="D23" s="251"/>
      <c r="E23" s="251"/>
      <c r="F23" s="251"/>
      <c r="G23" s="252"/>
      <c r="H23" s="236"/>
      <c r="I23" s="237"/>
      <c r="J23" s="294"/>
      <c r="K23" s="245"/>
      <c r="L23" s="266"/>
      <c r="M23" s="286"/>
      <c r="N23" s="367"/>
      <c r="O23" s="245"/>
      <c r="P23" s="236"/>
      <c r="Q23" s="232"/>
      <c r="R23" s="294"/>
      <c r="S23" s="245"/>
      <c r="T23" s="374"/>
      <c r="U23" s="375"/>
      <c r="V23" s="375"/>
      <c r="W23" s="376"/>
    </row>
    <row r="24" spans="2:23" ht="21.75" customHeight="1" thickBot="1">
      <c r="B24" s="135" t="s">
        <v>30</v>
      </c>
      <c r="C24" s="380" t="s">
        <v>128</v>
      </c>
      <c r="D24" s="240" t="s">
        <v>19</v>
      </c>
      <c r="E24" s="241"/>
      <c r="F24" s="241"/>
      <c r="G24" s="242"/>
      <c r="H24" s="240" t="s">
        <v>19</v>
      </c>
      <c r="I24" s="241"/>
      <c r="J24" s="241"/>
      <c r="K24" s="242"/>
      <c r="L24" s="240" t="s">
        <v>19</v>
      </c>
      <c r="M24" s="241"/>
      <c r="N24" s="241"/>
      <c r="O24" s="242"/>
      <c r="P24" s="240" t="s">
        <v>19</v>
      </c>
      <c r="Q24" s="241"/>
      <c r="R24" s="241"/>
      <c r="S24" s="242"/>
      <c r="T24" s="374"/>
      <c r="U24" s="375"/>
      <c r="V24" s="375"/>
      <c r="W24" s="376"/>
    </row>
    <row r="25" spans="2:23" ht="21.75" customHeight="1">
      <c r="B25" s="136" t="s">
        <v>31</v>
      </c>
      <c r="C25" s="380"/>
      <c r="D25" s="323" t="s">
        <v>90</v>
      </c>
      <c r="E25" s="395"/>
      <c r="F25" s="395"/>
      <c r="G25" s="329"/>
      <c r="H25" s="236" t="s">
        <v>90</v>
      </c>
      <c r="I25" s="237"/>
      <c r="J25" s="365" t="s">
        <v>100</v>
      </c>
      <c r="K25" s="243" t="s">
        <v>98</v>
      </c>
      <c r="L25" s="398" t="s">
        <v>90</v>
      </c>
      <c r="M25" s="285" t="s">
        <v>118</v>
      </c>
      <c r="N25" s="365" t="s">
        <v>100</v>
      </c>
      <c r="O25" s="246" t="s">
        <v>98</v>
      </c>
      <c r="P25" s="233" t="s">
        <v>90</v>
      </c>
      <c r="Q25" s="384" t="s">
        <v>131</v>
      </c>
      <c r="R25" s="292" t="s">
        <v>120</v>
      </c>
      <c r="S25" s="243" t="s">
        <v>98</v>
      </c>
      <c r="T25" s="374"/>
      <c r="U25" s="375"/>
      <c r="V25" s="375"/>
      <c r="W25" s="376"/>
    </row>
    <row r="26" spans="2:23" ht="21.75" customHeight="1" thickBot="1">
      <c r="B26" s="134" t="s">
        <v>32</v>
      </c>
      <c r="C26" s="380"/>
      <c r="D26" s="236"/>
      <c r="E26" s="396"/>
      <c r="F26" s="396"/>
      <c r="G26" s="237"/>
      <c r="H26" s="236"/>
      <c r="I26" s="237"/>
      <c r="J26" s="366"/>
      <c r="K26" s="244"/>
      <c r="L26" s="398"/>
      <c r="M26" s="285"/>
      <c r="N26" s="366"/>
      <c r="O26" s="246"/>
      <c r="P26" s="265"/>
      <c r="Q26" s="384"/>
      <c r="R26" s="293"/>
      <c r="S26" s="244"/>
      <c r="T26" s="374"/>
      <c r="U26" s="375"/>
      <c r="V26" s="375"/>
      <c r="W26" s="376"/>
    </row>
    <row r="27" spans="2:23" ht="21.75" customHeight="1">
      <c r="B27" s="134" t="s">
        <v>33</v>
      </c>
      <c r="C27" s="381" t="s">
        <v>86</v>
      </c>
      <c r="D27" s="236"/>
      <c r="E27" s="396"/>
      <c r="F27" s="396"/>
      <c r="G27" s="237"/>
      <c r="H27" s="236"/>
      <c r="I27" s="237"/>
      <c r="J27" s="366"/>
      <c r="K27" s="244"/>
      <c r="L27" s="398"/>
      <c r="M27" s="285"/>
      <c r="N27" s="366"/>
      <c r="O27" s="246"/>
      <c r="P27" s="265"/>
      <c r="Q27" s="384"/>
      <c r="R27" s="293"/>
      <c r="S27" s="244"/>
      <c r="T27" s="374"/>
      <c r="U27" s="375"/>
      <c r="V27" s="375"/>
      <c r="W27" s="376"/>
    </row>
    <row r="28" spans="2:23" ht="21.75" customHeight="1" thickBot="1">
      <c r="B28" s="134" t="s">
        <v>93</v>
      </c>
      <c r="C28" s="382"/>
      <c r="D28" s="238"/>
      <c r="E28" s="397"/>
      <c r="F28" s="397"/>
      <c r="G28" s="239"/>
      <c r="H28" s="238"/>
      <c r="I28" s="239"/>
      <c r="J28" s="367"/>
      <c r="K28" s="245"/>
      <c r="L28" s="398"/>
      <c r="M28" s="285"/>
      <c r="N28" s="367"/>
      <c r="O28" s="246"/>
      <c r="P28" s="266"/>
      <c r="Q28" s="394"/>
      <c r="R28" s="294"/>
      <c r="S28" s="245"/>
      <c r="T28" s="377"/>
      <c r="U28" s="378"/>
      <c r="V28" s="378"/>
      <c r="W28" s="379"/>
    </row>
    <row r="29" spans="2:23" ht="21.75" customHeight="1" thickBot="1">
      <c r="B29" s="139" t="s">
        <v>96</v>
      </c>
      <c r="C29" s="390" t="s">
        <v>130</v>
      </c>
      <c r="D29" s="259" t="s">
        <v>130</v>
      </c>
      <c r="E29" s="260"/>
      <c r="F29" s="260"/>
      <c r="G29" s="189"/>
      <c r="H29" s="263" t="s">
        <v>130</v>
      </c>
      <c r="I29" s="264"/>
      <c r="J29" s="264"/>
      <c r="K29" s="148"/>
      <c r="L29" s="240" t="s">
        <v>19</v>
      </c>
      <c r="M29" s="241"/>
      <c r="N29" s="241"/>
      <c r="O29" s="242"/>
      <c r="P29" s="333" t="s">
        <v>130</v>
      </c>
      <c r="Q29" s="289"/>
      <c r="R29" s="289"/>
      <c r="S29" s="290"/>
      <c r="T29" s="128"/>
      <c r="U29" s="129"/>
      <c r="V29" s="129"/>
      <c r="W29" s="130"/>
    </row>
    <row r="30" spans="2:23" ht="21.75" customHeight="1">
      <c r="B30" s="139" t="s">
        <v>34</v>
      </c>
      <c r="C30" s="390"/>
      <c r="D30" s="259"/>
      <c r="E30" s="260"/>
      <c r="F30" s="260"/>
      <c r="G30" s="337" t="s">
        <v>80</v>
      </c>
      <c r="H30" s="259"/>
      <c r="I30" s="260"/>
      <c r="J30" s="260"/>
      <c r="K30" s="337" t="s">
        <v>82</v>
      </c>
      <c r="L30" s="333" t="s">
        <v>36</v>
      </c>
      <c r="M30" s="289"/>
      <c r="N30" s="289"/>
      <c r="O30" s="290"/>
      <c r="P30" s="259"/>
      <c r="Q30" s="260"/>
      <c r="R30" s="260"/>
      <c r="S30" s="261"/>
      <c r="T30" s="128"/>
      <c r="U30" s="129"/>
      <c r="V30" s="129"/>
      <c r="W30" s="130"/>
    </row>
    <row r="31" spans="2:23" ht="21.75" customHeight="1" thickBot="1">
      <c r="B31" s="139" t="s">
        <v>37</v>
      </c>
      <c r="C31" s="390"/>
      <c r="D31" s="259"/>
      <c r="E31" s="260"/>
      <c r="F31" s="260"/>
      <c r="G31" s="338"/>
      <c r="H31" s="259"/>
      <c r="I31" s="260"/>
      <c r="J31" s="260"/>
      <c r="K31" s="338"/>
      <c r="L31" s="259"/>
      <c r="M31" s="260"/>
      <c r="N31" s="260"/>
      <c r="O31" s="261"/>
      <c r="P31" s="256"/>
      <c r="Q31" s="257"/>
      <c r="R31" s="257"/>
      <c r="S31" s="258"/>
      <c r="T31" s="128"/>
      <c r="U31" s="129"/>
      <c r="V31" s="129"/>
      <c r="W31" s="130"/>
    </row>
    <row r="32" spans="2:23" ht="21.75" customHeight="1" thickBot="1">
      <c r="B32" s="134" t="s">
        <v>38</v>
      </c>
      <c r="C32" s="391" t="s">
        <v>35</v>
      </c>
      <c r="D32" s="323" t="s">
        <v>90</v>
      </c>
      <c r="E32" s="329"/>
      <c r="F32" s="243" t="s">
        <v>98</v>
      </c>
      <c r="G32" s="339"/>
      <c r="H32" s="323" t="s">
        <v>90</v>
      </c>
      <c r="I32" s="329"/>
      <c r="J32" s="243" t="s">
        <v>98</v>
      </c>
      <c r="K32" s="339"/>
      <c r="L32" s="259"/>
      <c r="M32" s="260"/>
      <c r="N32" s="260"/>
      <c r="O32" s="261"/>
      <c r="P32" s="323" t="s">
        <v>90</v>
      </c>
      <c r="Q32" s="395"/>
      <c r="R32" s="395"/>
      <c r="S32" s="329"/>
      <c r="T32" s="128"/>
      <c r="U32" s="129"/>
      <c r="V32" s="129"/>
      <c r="W32" s="130"/>
    </row>
    <row r="33" spans="2:23" ht="21.75" customHeight="1">
      <c r="B33" s="141" t="s">
        <v>39</v>
      </c>
      <c r="C33" s="392"/>
      <c r="D33" s="236"/>
      <c r="E33" s="237"/>
      <c r="F33" s="244"/>
      <c r="G33" s="337" t="s">
        <v>81</v>
      </c>
      <c r="H33" s="236"/>
      <c r="I33" s="237"/>
      <c r="J33" s="244"/>
      <c r="K33" s="337" t="s">
        <v>83</v>
      </c>
      <c r="L33" s="259"/>
      <c r="M33" s="260"/>
      <c r="N33" s="260"/>
      <c r="O33" s="261"/>
      <c r="P33" s="236"/>
      <c r="Q33" s="396"/>
      <c r="R33" s="396"/>
      <c r="S33" s="237"/>
      <c r="T33" s="128"/>
      <c r="U33" s="129"/>
      <c r="V33" s="129"/>
      <c r="W33" s="130"/>
    </row>
    <row r="34" spans="2:23" ht="21.75" customHeight="1" thickBot="1">
      <c r="B34" s="140" t="s">
        <v>40</v>
      </c>
      <c r="C34" s="393"/>
      <c r="D34" s="236"/>
      <c r="E34" s="237"/>
      <c r="F34" s="244"/>
      <c r="G34" s="338"/>
      <c r="H34" s="236"/>
      <c r="I34" s="237"/>
      <c r="J34" s="244"/>
      <c r="K34" s="338"/>
      <c r="L34" s="259"/>
      <c r="M34" s="260"/>
      <c r="N34" s="260"/>
      <c r="O34" s="261"/>
      <c r="P34" s="236"/>
      <c r="Q34" s="396"/>
      <c r="R34" s="396"/>
      <c r="S34" s="237"/>
      <c r="T34" s="128"/>
      <c r="U34" s="129"/>
      <c r="V34" s="129"/>
      <c r="W34" s="130"/>
    </row>
    <row r="35" spans="2:23" ht="21.75" customHeight="1" thickBot="1">
      <c r="B35" s="142" t="s">
        <v>41</v>
      </c>
      <c r="C35" s="388" t="s">
        <v>10</v>
      </c>
      <c r="D35" s="238"/>
      <c r="E35" s="239"/>
      <c r="F35" s="245"/>
      <c r="G35" s="338"/>
      <c r="H35" s="238"/>
      <c r="I35" s="239"/>
      <c r="J35" s="245"/>
      <c r="K35" s="338"/>
      <c r="L35" s="259"/>
      <c r="M35" s="260"/>
      <c r="N35" s="260"/>
      <c r="O35" s="261"/>
      <c r="P35" s="238"/>
      <c r="Q35" s="397"/>
      <c r="R35" s="397"/>
      <c r="S35" s="239"/>
      <c r="T35" s="128"/>
      <c r="U35" s="129"/>
      <c r="V35" s="129"/>
      <c r="W35" s="130"/>
    </row>
    <row r="36" spans="2:23" ht="21.75" customHeight="1" thickBot="1">
      <c r="B36" s="167" t="s">
        <v>94</v>
      </c>
      <c r="C36" s="389"/>
      <c r="D36" s="161"/>
      <c r="E36" s="165"/>
      <c r="F36" s="165"/>
      <c r="G36" s="162"/>
      <c r="H36" s="161"/>
      <c r="I36" s="165"/>
      <c r="J36" s="165"/>
      <c r="K36" s="162"/>
      <c r="L36" s="259"/>
      <c r="M36" s="260"/>
      <c r="N36" s="260"/>
      <c r="O36" s="261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56"/>
      <c r="M37" s="257"/>
      <c r="N37" s="257"/>
      <c r="O37" s="258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4" t="s">
        <v>42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6"/>
      <c r="V39" s="6"/>
      <c r="W39" s="7"/>
    </row>
    <row r="40" spans="2:23" s="4" customFormat="1" ht="18">
      <c r="B40" s="5"/>
      <c r="C40" s="9"/>
      <c r="D40" s="325"/>
      <c r="E40" s="325"/>
      <c r="F40" s="325"/>
      <c r="G40" s="325"/>
      <c r="H40" s="325"/>
      <c r="I40" s="325"/>
      <c r="J40" s="325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34" t="s">
        <v>110</v>
      </c>
      <c r="E41" s="335"/>
      <c r="F41" s="335"/>
      <c r="G41" s="335"/>
      <c r="H41" s="335"/>
      <c r="I41" s="335"/>
      <c r="J41" s="336"/>
      <c r="K41" s="268" t="s">
        <v>45</v>
      </c>
      <c r="L41" s="269"/>
      <c r="M41" s="270"/>
      <c r="N41" s="277" t="s">
        <v>46</v>
      </c>
      <c r="O41" s="278"/>
      <c r="P41" s="278"/>
      <c r="Q41" s="278"/>
      <c r="R41" s="278"/>
      <c r="S41" s="278"/>
      <c r="T41" s="279"/>
      <c r="U41" s="6"/>
      <c r="V41" s="6"/>
      <c r="W41" s="7"/>
    </row>
    <row r="42" spans="2:23" s="4" customFormat="1" ht="18">
      <c r="B42" s="5"/>
      <c r="C42" s="9" t="s">
        <v>90</v>
      </c>
      <c r="D42" s="326" t="s">
        <v>91</v>
      </c>
      <c r="E42" s="327"/>
      <c r="F42" s="327"/>
      <c r="G42" s="327"/>
      <c r="H42" s="327"/>
      <c r="I42" s="327"/>
      <c r="J42" s="328"/>
      <c r="K42" s="330" t="s">
        <v>21</v>
      </c>
      <c r="L42" s="331"/>
      <c r="M42" s="332"/>
      <c r="N42" s="271" t="s">
        <v>111</v>
      </c>
      <c r="O42" s="272"/>
      <c r="P42" s="272"/>
      <c r="Q42" s="272"/>
      <c r="R42" s="272"/>
      <c r="S42" s="272"/>
      <c r="T42" s="273"/>
      <c r="U42" s="6"/>
      <c r="V42" s="6"/>
      <c r="W42" s="7"/>
    </row>
    <row r="43" spans="2:23" s="4" customFormat="1" ht="18">
      <c r="B43" s="5"/>
      <c r="C43" s="11" t="s">
        <v>118</v>
      </c>
      <c r="D43" s="359" t="s">
        <v>121</v>
      </c>
      <c r="E43" s="360"/>
      <c r="F43" s="360"/>
      <c r="G43" s="360"/>
      <c r="H43" s="360"/>
      <c r="I43" s="360"/>
      <c r="J43" s="361"/>
      <c r="K43" s="267" t="s">
        <v>43</v>
      </c>
      <c r="L43" s="267"/>
      <c r="M43" s="267"/>
      <c r="N43" s="274" t="s">
        <v>44</v>
      </c>
      <c r="O43" s="275"/>
      <c r="P43" s="275"/>
      <c r="Q43" s="275"/>
      <c r="R43" s="275"/>
      <c r="S43" s="275"/>
      <c r="T43" s="276"/>
      <c r="U43" s="6"/>
      <c r="V43" s="6"/>
      <c r="W43" s="7"/>
    </row>
    <row r="44" spans="2:23" s="4" customFormat="1" ht="18">
      <c r="B44" s="5"/>
      <c r="C44" s="188" t="s">
        <v>100</v>
      </c>
      <c r="D44" s="362" t="s">
        <v>114</v>
      </c>
      <c r="E44" s="363"/>
      <c r="F44" s="363"/>
      <c r="G44" s="363"/>
      <c r="H44" s="363"/>
      <c r="I44" s="363"/>
      <c r="J44" s="364"/>
      <c r="K44" s="344" t="s">
        <v>47</v>
      </c>
      <c r="L44" s="344"/>
      <c r="M44" s="344"/>
      <c r="N44" s="345" t="s">
        <v>48</v>
      </c>
      <c r="O44" s="346"/>
      <c r="P44" s="346"/>
      <c r="Q44" s="346"/>
      <c r="R44" s="346"/>
      <c r="S44" s="346"/>
      <c r="T44" s="347"/>
      <c r="U44" s="6"/>
      <c r="V44" s="6"/>
      <c r="W44" s="7"/>
    </row>
    <row r="45" spans="2:23" s="4" customFormat="1" ht="18">
      <c r="B45" s="5"/>
      <c r="C45" s="12" t="s">
        <v>119</v>
      </c>
      <c r="D45" s="274" t="s">
        <v>124</v>
      </c>
      <c r="E45" s="275"/>
      <c r="F45" s="275"/>
      <c r="G45" s="275"/>
      <c r="H45" s="275"/>
      <c r="I45" s="275"/>
      <c r="J45" s="276"/>
      <c r="K45" s="267" t="s">
        <v>112</v>
      </c>
      <c r="L45" s="267"/>
      <c r="M45" s="267"/>
      <c r="N45" s="274" t="s">
        <v>113</v>
      </c>
      <c r="O45" s="275"/>
      <c r="P45" s="275"/>
      <c r="Q45" s="275"/>
      <c r="R45" s="275"/>
      <c r="S45" s="275"/>
      <c r="T45" s="276"/>
      <c r="U45" s="6"/>
      <c r="V45" s="6"/>
      <c r="W45" s="7"/>
    </row>
    <row r="46" spans="2:23" s="4" customFormat="1" ht="18">
      <c r="B46" s="5"/>
      <c r="C46" s="199" t="s">
        <v>120</v>
      </c>
      <c r="D46" s="356" t="s">
        <v>122</v>
      </c>
      <c r="E46" s="357"/>
      <c r="F46" s="357"/>
      <c r="G46" s="357"/>
      <c r="H46" s="357"/>
      <c r="I46" s="357"/>
      <c r="J46" s="358"/>
      <c r="K46" s="340" t="s">
        <v>131</v>
      </c>
      <c r="L46" s="340"/>
      <c r="M46" s="340"/>
      <c r="N46" s="341" t="s">
        <v>106</v>
      </c>
      <c r="O46" s="342"/>
      <c r="P46" s="342"/>
      <c r="Q46" s="342"/>
      <c r="R46" s="342"/>
      <c r="S46" s="342"/>
      <c r="T46" s="343"/>
      <c r="U46" s="6"/>
      <c r="V46" s="6"/>
      <c r="W46" s="7"/>
    </row>
    <row r="47" spans="2:23" s="4" customFormat="1" ht="18">
      <c r="B47" s="5"/>
      <c r="C47" s="9"/>
      <c r="D47" s="325"/>
      <c r="E47" s="325"/>
      <c r="F47" s="325"/>
      <c r="G47" s="325"/>
      <c r="H47" s="325"/>
      <c r="I47" s="325"/>
      <c r="J47" s="325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6"/>
      <c r="V47" s="6"/>
      <c r="W47" s="7"/>
    </row>
    <row r="48" spans="2:23" s="4" customFormat="1" ht="19.5" customHeight="1" thickBot="1">
      <c r="B48" s="5"/>
      <c r="C48" s="13"/>
      <c r="D48" s="349"/>
      <c r="E48" s="349"/>
      <c r="F48" s="349"/>
      <c r="G48" s="349"/>
      <c r="H48" s="349"/>
      <c r="I48" s="349"/>
      <c r="J48" s="349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50" t="s">
        <v>49</v>
      </c>
      <c r="C50" s="351"/>
      <c r="D50" s="351"/>
      <c r="E50" s="351"/>
      <c r="F50" s="351"/>
      <c r="G50" s="351"/>
      <c r="H50" s="352"/>
      <c r="I50" s="23"/>
      <c r="J50" s="24"/>
      <c r="K50" s="24"/>
      <c r="L50" s="24"/>
      <c r="M50" s="24"/>
      <c r="N50" s="348" t="s">
        <v>50</v>
      </c>
      <c r="O50" s="348"/>
      <c r="P50" s="348"/>
      <c r="Q50" s="348"/>
      <c r="R50" s="348"/>
      <c r="S50" s="348"/>
      <c r="T50" s="348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53" t="s">
        <v>66</v>
      </c>
      <c r="C66" s="354"/>
      <c r="D66" s="355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53" t="s">
        <v>70</v>
      </c>
      <c r="C68" s="354"/>
      <c r="D68" s="355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53" t="s">
        <v>78</v>
      </c>
      <c r="C70" s="354"/>
      <c r="D70" s="355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48" t="s">
        <v>79</v>
      </c>
      <c r="O71" s="348"/>
      <c r="P71" s="348"/>
      <c r="Q71" s="348"/>
      <c r="R71" s="348"/>
      <c r="S71" s="348"/>
      <c r="T71" s="348"/>
      <c r="U71" s="348"/>
      <c r="V71" s="348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  <mergeCell ref="C35:C36"/>
    <mergeCell ref="K30:K32"/>
    <mergeCell ref="K33:K35"/>
    <mergeCell ref="P29:S31"/>
    <mergeCell ref="F32:F35"/>
    <mergeCell ref="D29:F31"/>
    <mergeCell ref="C29:C31"/>
    <mergeCell ref="C32:C34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S20:S23"/>
    <mergeCell ref="H20:I23"/>
    <mergeCell ref="L20:L23"/>
    <mergeCell ref="M20:M23"/>
    <mergeCell ref="N20:N23"/>
    <mergeCell ref="P20:P23"/>
    <mergeCell ref="R20:R23"/>
    <mergeCell ref="B70:D70"/>
    <mergeCell ref="D46:J46"/>
    <mergeCell ref="D43:J43"/>
    <mergeCell ref="D47:J47"/>
    <mergeCell ref="D44:J44"/>
    <mergeCell ref="D45:J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K46:M46"/>
    <mergeCell ref="N46:T46"/>
    <mergeCell ref="K44:M44"/>
    <mergeCell ref="N44:T44"/>
    <mergeCell ref="K45:M45"/>
    <mergeCell ref="N45:T45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D9:G13"/>
    <mergeCell ref="B2:B5"/>
    <mergeCell ref="D6:G6"/>
    <mergeCell ref="H6:K6"/>
    <mergeCell ref="H9:H12"/>
    <mergeCell ref="K9:K12"/>
    <mergeCell ref="H13:K13"/>
    <mergeCell ref="D15:G16"/>
    <mergeCell ref="K14:K17"/>
    <mergeCell ref="K20:K23"/>
    <mergeCell ref="D20:G23"/>
    <mergeCell ref="D17:G19"/>
    <mergeCell ref="H18:K19"/>
    <mergeCell ref="J20:J23"/>
    <mergeCell ref="D14:G14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L18:O19"/>
    <mergeCell ref="P18:S19"/>
    <mergeCell ref="S14:S17"/>
    <mergeCell ref="Q14:Q17"/>
    <mergeCell ref="Q20:Q23"/>
    <mergeCell ref="P25:P28"/>
    <mergeCell ref="H25:I28"/>
    <mergeCell ref="L29:O29"/>
    <mergeCell ref="O20:O23"/>
    <mergeCell ref="O25:O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209"/>
      <c r="B1" s="210" t="s">
        <v>177</v>
      </c>
    </row>
    <row r="2" spans="1:2" ht="15.75">
      <c r="A2" s="209"/>
      <c r="B2" s="210" t="s">
        <v>133</v>
      </c>
    </row>
    <row r="3" spans="1:2" ht="15.75">
      <c r="A3" s="209"/>
      <c r="B3" s="211" t="s">
        <v>134</v>
      </c>
    </row>
    <row r="4" spans="1:2" ht="15.75">
      <c r="A4" s="209"/>
      <c r="B4" s="211" t="s">
        <v>135</v>
      </c>
    </row>
    <row r="5" spans="1:2" ht="15.75">
      <c r="A5" s="209"/>
      <c r="B5" s="212"/>
    </row>
    <row r="6" spans="1:2" ht="15.75" customHeight="1">
      <c r="A6" s="209"/>
      <c r="B6" s="212" t="s">
        <v>154</v>
      </c>
    </row>
    <row r="7" spans="1:2" ht="15.75">
      <c r="A7" s="209"/>
      <c r="B7" s="213"/>
    </row>
    <row r="8" spans="1:2" ht="15.75" customHeight="1">
      <c r="A8" s="214">
        <v>1</v>
      </c>
      <c r="B8" s="215" t="s">
        <v>136</v>
      </c>
    </row>
    <row r="9" spans="1:2" ht="15.75" customHeight="1">
      <c r="A9" s="214">
        <v>2</v>
      </c>
      <c r="B9" s="215" t="s">
        <v>153</v>
      </c>
    </row>
    <row r="10" spans="1:2" ht="15.75" customHeight="1">
      <c r="A10" s="214"/>
      <c r="B10" s="216"/>
    </row>
    <row r="11" spans="1:2" ht="15.75" customHeight="1">
      <c r="A11" s="214"/>
      <c r="B11" s="2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13" sqref="C13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177</v>
      </c>
      <c r="D1" s="214"/>
      <c r="E1" s="214"/>
      <c r="F1" s="214"/>
      <c r="G1" s="214"/>
    </row>
    <row r="2" spans="1:7" ht="15.75">
      <c r="A2" s="214"/>
      <c r="B2" s="214"/>
      <c r="C2" s="210" t="s">
        <v>150</v>
      </c>
      <c r="D2" s="214"/>
      <c r="E2" s="214"/>
      <c r="F2" s="214"/>
      <c r="G2" s="214"/>
    </row>
    <row r="3" spans="1:7" ht="15.75">
      <c r="A3" s="214"/>
      <c r="B3" s="214"/>
      <c r="C3" s="211" t="s">
        <v>134</v>
      </c>
      <c r="D3" s="214"/>
      <c r="E3" s="214"/>
      <c r="F3" s="214"/>
      <c r="G3" s="214"/>
    </row>
    <row r="4" spans="1:7" ht="15.75">
      <c r="A4" s="214"/>
      <c r="B4" s="214"/>
      <c r="C4" s="211" t="s">
        <v>135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1.1</v>
      </c>
      <c r="B7" s="214" t="s">
        <v>137</v>
      </c>
      <c r="C7" s="219" t="s">
        <v>138</v>
      </c>
      <c r="D7" s="220" t="s">
        <v>63</v>
      </c>
      <c r="E7" s="214" t="s">
        <v>155</v>
      </c>
      <c r="F7" s="214">
        <v>1</v>
      </c>
      <c r="G7" s="221">
        <f>TIME(8,0,0)</f>
        <v>0.3333333333333333</v>
      </c>
    </row>
    <row r="8" spans="1:7" ht="12.75">
      <c r="A8" s="218">
        <f>A7+0.1</f>
        <v>1.2000000000000002</v>
      </c>
      <c r="B8" s="214" t="s">
        <v>139</v>
      </c>
      <c r="C8" s="219" t="s">
        <v>140</v>
      </c>
      <c r="D8" s="220" t="s">
        <v>63</v>
      </c>
      <c r="E8" s="214" t="s">
        <v>155</v>
      </c>
      <c r="F8" s="214">
        <v>4</v>
      </c>
      <c r="G8" s="221">
        <f>G7+TIME(0,F7,0)</f>
        <v>0.33402777777777776</v>
      </c>
    </row>
    <row r="9" spans="1:7" ht="12.75">
      <c r="A9" s="218">
        <f>A8+0.1</f>
        <v>1.3000000000000003</v>
      </c>
      <c r="B9" s="214" t="s">
        <v>141</v>
      </c>
      <c r="C9" s="219" t="s">
        <v>158</v>
      </c>
      <c r="D9" s="220" t="s">
        <v>63</v>
      </c>
      <c r="E9" s="214" t="s">
        <v>155</v>
      </c>
      <c r="F9" s="214">
        <v>15</v>
      </c>
      <c r="G9" s="221">
        <f>G8+TIME(0,F8,0)</f>
        <v>0.3368055555555555</v>
      </c>
    </row>
    <row r="10" spans="1:7" ht="12.75">
      <c r="A10" s="218"/>
      <c r="B10" s="214" t="s">
        <v>139</v>
      </c>
      <c r="C10" s="219" t="s">
        <v>178</v>
      </c>
      <c r="D10" s="220"/>
      <c r="E10" s="214" t="s">
        <v>165</v>
      </c>
      <c r="F10" s="214">
        <v>10</v>
      </c>
      <c r="G10" s="221">
        <f>G9+TIME(0,F9,0)</f>
        <v>0.3472222222222222</v>
      </c>
    </row>
    <row r="11" spans="1:7" ht="12.75">
      <c r="A11" s="218">
        <v>1.4</v>
      </c>
      <c r="B11" s="214" t="s">
        <v>139</v>
      </c>
      <c r="C11" s="219" t="s">
        <v>157</v>
      </c>
      <c r="D11" s="220" t="s">
        <v>63</v>
      </c>
      <c r="E11" s="214" t="s">
        <v>155</v>
      </c>
      <c r="F11" s="214">
        <v>90</v>
      </c>
      <c r="G11" s="221">
        <f>G10+TIME(0,F10,0)</f>
        <v>0.35416666666666663</v>
      </c>
    </row>
    <row r="12" spans="1:7" ht="12.75">
      <c r="A12" s="218"/>
      <c r="B12" s="214"/>
      <c r="C12" s="219" t="s">
        <v>196</v>
      </c>
      <c r="D12" s="220"/>
      <c r="E12" s="214" t="s">
        <v>194</v>
      </c>
      <c r="F12" s="214"/>
      <c r="G12" s="221"/>
    </row>
    <row r="13" spans="1:7" ht="12.75">
      <c r="A13" s="218"/>
      <c r="B13" s="214"/>
      <c r="C13" s="219" t="s">
        <v>197</v>
      </c>
      <c r="D13" s="220"/>
      <c r="E13" s="214" t="s">
        <v>195</v>
      </c>
      <c r="F13" s="214"/>
      <c r="G13" s="221"/>
    </row>
    <row r="14" spans="1:7" ht="12.75">
      <c r="A14" s="218">
        <v>1.5</v>
      </c>
      <c r="B14" s="214" t="s">
        <v>137</v>
      </c>
      <c r="C14" s="219" t="s">
        <v>142</v>
      </c>
      <c r="D14" s="220" t="s">
        <v>63</v>
      </c>
      <c r="E14" s="214" t="s">
        <v>155</v>
      </c>
      <c r="F14" s="214">
        <v>1</v>
      </c>
      <c r="G14" s="221">
        <f>G11+TIME(0,F11,0)</f>
        <v>0.41666666666666663</v>
      </c>
    </row>
    <row r="15" spans="1:7" ht="12.75">
      <c r="A15" s="218"/>
      <c r="B15" s="214"/>
      <c r="C15" s="219"/>
      <c r="D15" s="220"/>
      <c r="E15" s="214"/>
      <c r="F15" s="214"/>
      <c r="G15" s="221"/>
    </row>
    <row r="16" spans="1:7" ht="12.75">
      <c r="A16" s="218">
        <v>2.1</v>
      </c>
      <c r="B16" s="214" t="s">
        <v>137</v>
      </c>
      <c r="C16" s="219" t="s">
        <v>138</v>
      </c>
      <c r="D16" s="220" t="s">
        <v>63</v>
      </c>
      <c r="E16" s="214" t="s">
        <v>155</v>
      </c>
      <c r="F16" s="214">
        <v>1</v>
      </c>
      <c r="G16" s="221">
        <f>TIME(10,30,0)</f>
        <v>0.4375</v>
      </c>
    </row>
    <row r="17" spans="1:7" ht="12.75">
      <c r="A17" s="218">
        <v>2.2</v>
      </c>
      <c r="B17" s="214" t="s">
        <v>139</v>
      </c>
      <c r="C17" s="219" t="s">
        <v>157</v>
      </c>
      <c r="D17" s="220" t="s">
        <v>63</v>
      </c>
      <c r="E17" s="214" t="s">
        <v>155</v>
      </c>
      <c r="F17" s="214">
        <v>118</v>
      </c>
      <c r="G17" s="221">
        <f>G16+TIME(0,F16,0)</f>
        <v>0.43819444444444444</v>
      </c>
    </row>
    <row r="18" spans="1:7" ht="12.75">
      <c r="A18" s="218"/>
      <c r="B18" s="214"/>
      <c r="C18" s="225" t="s">
        <v>159</v>
      </c>
      <c r="D18" s="220"/>
      <c r="E18" s="214"/>
      <c r="F18" s="214"/>
      <c r="G18" s="221"/>
    </row>
    <row r="19" spans="1:7" ht="12.75">
      <c r="A19" s="218"/>
      <c r="B19" s="214"/>
      <c r="C19" s="225" t="s">
        <v>160</v>
      </c>
      <c r="D19" s="220"/>
      <c r="E19" s="214"/>
      <c r="F19" s="214"/>
      <c r="G19" s="221"/>
    </row>
    <row r="20" spans="1:7" ht="12.75">
      <c r="A20" s="218"/>
      <c r="B20" s="214"/>
      <c r="C20" s="225" t="s">
        <v>161</v>
      </c>
      <c r="D20" s="220"/>
      <c r="E20" s="214"/>
      <c r="F20" s="214"/>
      <c r="G20" s="221"/>
    </row>
    <row r="21" spans="1:7" ht="12.75">
      <c r="A21" s="218">
        <v>2.3</v>
      </c>
      <c r="B21" s="214" t="s">
        <v>137</v>
      </c>
      <c r="C21" s="219" t="s">
        <v>142</v>
      </c>
      <c r="D21" s="220" t="s">
        <v>63</v>
      </c>
      <c r="E21" s="214" t="s">
        <v>155</v>
      </c>
      <c r="F21" s="214">
        <v>1</v>
      </c>
      <c r="G21" s="221">
        <f>G17+TIME(0,F17,0)</f>
        <v>0.5201388888888889</v>
      </c>
    </row>
    <row r="22" spans="1:7" ht="12.75">
      <c r="A22" s="218"/>
      <c r="B22" s="214"/>
      <c r="C22" s="219"/>
      <c r="D22" s="220"/>
      <c r="E22" s="214"/>
      <c r="F22" s="214"/>
      <c r="G22" s="221"/>
    </row>
    <row r="23" spans="1:7" ht="12.75">
      <c r="A23" s="218"/>
      <c r="B23" s="214"/>
      <c r="C23" s="214"/>
      <c r="D23" s="220"/>
      <c r="E23" s="214"/>
      <c r="F23" s="214"/>
      <c r="G23" s="221"/>
    </row>
    <row r="24" spans="1:7" ht="12.75">
      <c r="A24" s="222"/>
      <c r="B24" s="223" t="s">
        <v>1</v>
      </c>
      <c r="C24" s="214" t="s">
        <v>143</v>
      </c>
      <c r="E24" s="214"/>
      <c r="F24" s="214"/>
      <c r="G24" s="221"/>
    </row>
    <row r="25" spans="1:7" ht="12.75">
      <c r="A25" s="222" t="s">
        <v>1</v>
      </c>
      <c r="B25" s="214"/>
      <c r="C25" s="214" t="s">
        <v>144</v>
      </c>
      <c r="E25" s="214"/>
      <c r="F25" s="214"/>
      <c r="G25" s="221"/>
    </row>
    <row r="26" spans="1:7" ht="12.75">
      <c r="A26" s="222"/>
      <c r="B26" s="214"/>
      <c r="C26" s="214"/>
      <c r="E26" s="214"/>
      <c r="F26" s="214"/>
      <c r="G26" s="221"/>
    </row>
    <row r="27" spans="1:7" ht="12.75">
      <c r="A27" s="223" t="s">
        <v>145</v>
      </c>
      <c r="B27" s="214"/>
      <c r="C27" s="214"/>
      <c r="E27" s="214"/>
      <c r="F27" s="214"/>
      <c r="G27" s="221"/>
    </row>
    <row r="28" spans="1:7" ht="12.75">
      <c r="A28" s="223" t="s">
        <v>146</v>
      </c>
      <c r="B28" s="214"/>
      <c r="C28" s="214"/>
      <c r="E28" s="214"/>
      <c r="F28" s="214"/>
      <c r="G28" s="221"/>
    </row>
    <row r="29" spans="1:7" ht="12.75">
      <c r="A29" s="223" t="s">
        <v>147</v>
      </c>
      <c r="B29" s="214"/>
      <c r="C29" s="214"/>
      <c r="E29" s="214"/>
      <c r="F29" s="214"/>
      <c r="G29" s="221"/>
    </row>
    <row r="30" spans="1:3" ht="15">
      <c r="A30" s="223" t="s">
        <v>148</v>
      </c>
      <c r="B30" s="224"/>
      <c r="C30" s="2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14" sqref="C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177</v>
      </c>
      <c r="D1" s="214"/>
      <c r="E1" s="214"/>
      <c r="F1" s="214"/>
      <c r="G1" s="214"/>
    </row>
    <row r="2" spans="1:7" ht="15.75">
      <c r="A2" s="214"/>
      <c r="B2" s="214"/>
      <c r="C2" s="210" t="s">
        <v>151</v>
      </c>
      <c r="D2" s="214"/>
      <c r="E2" s="214"/>
      <c r="F2" s="214"/>
      <c r="G2" s="214"/>
    </row>
    <row r="3" spans="1:7" ht="15.75">
      <c r="A3" s="214"/>
      <c r="B3" s="214"/>
      <c r="C3" s="211" t="s">
        <v>134</v>
      </c>
      <c r="D3" s="214"/>
      <c r="E3" s="214"/>
      <c r="F3" s="214"/>
      <c r="G3" s="214"/>
    </row>
    <row r="4" spans="1:7" ht="15.75">
      <c r="A4" s="214"/>
      <c r="B4" s="214"/>
      <c r="C4" s="211" t="s">
        <v>135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3.1</v>
      </c>
      <c r="B7" s="214" t="s">
        <v>137</v>
      </c>
      <c r="C7" s="219" t="s">
        <v>138</v>
      </c>
      <c r="D7" s="220" t="s">
        <v>63</v>
      </c>
      <c r="E7" s="214" t="s">
        <v>155</v>
      </c>
      <c r="F7" s="214">
        <v>1</v>
      </c>
      <c r="G7" s="221">
        <f>TIME(8,0,0)</f>
        <v>0.3333333333333333</v>
      </c>
    </row>
    <row r="8" spans="1:7" ht="12.75">
      <c r="A8" s="218">
        <v>3.2</v>
      </c>
      <c r="B8" s="214" t="s">
        <v>139</v>
      </c>
      <c r="C8" s="219" t="s">
        <v>163</v>
      </c>
      <c r="D8" s="220" t="s">
        <v>63</v>
      </c>
      <c r="E8" s="214" t="s">
        <v>155</v>
      </c>
      <c r="F8" s="214">
        <v>119</v>
      </c>
      <c r="G8" s="221">
        <f>G7+TIME(0,F7,0)</f>
        <v>0.33402777777777776</v>
      </c>
    </row>
    <row r="9" spans="1:7" ht="12.75">
      <c r="A9" s="218"/>
      <c r="B9" s="214"/>
      <c r="C9" s="219" t="s">
        <v>203</v>
      </c>
      <c r="D9" s="220"/>
      <c r="E9" s="214" t="s">
        <v>191</v>
      </c>
      <c r="F9" s="214"/>
      <c r="G9" s="221"/>
    </row>
    <row r="10" spans="1:7" ht="12.75">
      <c r="A10" s="218"/>
      <c r="B10" s="214"/>
      <c r="C10" s="219" t="s">
        <v>204</v>
      </c>
      <c r="D10" s="220"/>
      <c r="E10" s="214" t="s">
        <v>191</v>
      </c>
      <c r="F10" s="214"/>
      <c r="G10" s="221"/>
    </row>
    <row r="11" spans="1:7" ht="12.75">
      <c r="A11" s="218"/>
      <c r="B11" s="214"/>
      <c r="C11" s="219" t="s">
        <v>183</v>
      </c>
      <c r="D11" s="220"/>
      <c r="E11" s="214" t="s">
        <v>193</v>
      </c>
      <c r="F11" s="214"/>
      <c r="G11" s="221"/>
    </row>
    <row r="12" spans="1:7" ht="12.75">
      <c r="A12" s="218">
        <v>3.3</v>
      </c>
      <c r="B12" s="214" t="s">
        <v>137</v>
      </c>
      <c r="C12" s="219" t="s">
        <v>142</v>
      </c>
      <c r="D12" s="220" t="s">
        <v>63</v>
      </c>
      <c r="E12" s="214" t="s">
        <v>155</v>
      </c>
      <c r="F12" s="214">
        <v>1</v>
      </c>
      <c r="G12" s="221">
        <f>G8+TIME(0,F8,0)</f>
        <v>0.41666666666666663</v>
      </c>
    </row>
    <row r="13" spans="1:7" ht="12.75">
      <c r="A13" s="218"/>
      <c r="B13" s="214"/>
      <c r="C13" s="219"/>
      <c r="D13" s="220"/>
      <c r="E13" s="214"/>
      <c r="F13" s="214"/>
      <c r="G13" s="221"/>
    </row>
    <row r="14" spans="1:7" ht="12.75">
      <c r="A14" s="218">
        <v>4.1</v>
      </c>
      <c r="B14" s="214" t="s">
        <v>137</v>
      </c>
      <c r="C14" s="219" t="s">
        <v>138</v>
      </c>
      <c r="D14" s="220" t="s">
        <v>63</v>
      </c>
      <c r="E14" s="214" t="s">
        <v>155</v>
      </c>
      <c r="F14" s="214">
        <v>1</v>
      </c>
      <c r="G14" s="221">
        <f>TIME(13,30,0)</f>
        <v>0.5625</v>
      </c>
    </row>
    <row r="15" spans="1:7" ht="12.75">
      <c r="A15" s="218">
        <v>4.2</v>
      </c>
      <c r="B15" s="214" t="s">
        <v>139</v>
      </c>
      <c r="C15" s="219" t="s">
        <v>163</v>
      </c>
      <c r="D15" s="220" t="s">
        <v>63</v>
      </c>
      <c r="E15" s="214" t="s">
        <v>155</v>
      </c>
      <c r="F15" s="214">
        <v>119</v>
      </c>
      <c r="G15" s="221">
        <f>G14+TIME(0,F14,0)</f>
        <v>0.5631944444444444</v>
      </c>
    </row>
    <row r="16" spans="1:7" ht="12.75">
      <c r="A16" s="218"/>
      <c r="B16" s="214"/>
      <c r="C16" s="219" t="s">
        <v>202</v>
      </c>
      <c r="D16" s="220"/>
      <c r="E16" s="214" t="s">
        <v>191</v>
      </c>
      <c r="F16" s="214"/>
      <c r="G16" s="221"/>
    </row>
    <row r="17" spans="1:7" ht="12.75">
      <c r="A17" s="218"/>
      <c r="B17" s="214"/>
      <c r="C17" s="219" t="s">
        <v>205</v>
      </c>
      <c r="D17" s="220"/>
      <c r="E17" s="214" t="s">
        <v>192</v>
      </c>
      <c r="F17" s="214"/>
      <c r="G17" s="221"/>
    </row>
    <row r="18" spans="1:7" ht="12.75">
      <c r="A18" s="218">
        <f>A15+0.1</f>
        <v>4.3</v>
      </c>
      <c r="B18" s="214" t="s">
        <v>137</v>
      </c>
      <c r="C18" s="219" t="s">
        <v>142</v>
      </c>
      <c r="D18" s="220" t="s">
        <v>63</v>
      </c>
      <c r="E18" s="214" t="s">
        <v>155</v>
      </c>
      <c r="F18" s="214">
        <v>1</v>
      </c>
      <c r="G18" s="221">
        <f>G15+TIME(0,F15,0)</f>
        <v>0.6458333333333334</v>
      </c>
    </row>
    <row r="19" spans="1:7" ht="12.75">
      <c r="A19" s="218"/>
      <c r="B19" s="214"/>
      <c r="C19" s="219"/>
      <c r="D19" s="220"/>
      <c r="E19" s="214"/>
      <c r="F19" s="214"/>
      <c r="G19" s="221"/>
    </row>
    <row r="20" spans="1:7" ht="12.75">
      <c r="A20" s="218">
        <v>5.1</v>
      </c>
      <c r="B20" s="214" t="s">
        <v>137</v>
      </c>
      <c r="C20" s="219" t="s">
        <v>138</v>
      </c>
      <c r="D20" s="220" t="s">
        <v>63</v>
      </c>
      <c r="E20" s="214" t="s">
        <v>155</v>
      </c>
      <c r="F20" s="214">
        <v>1</v>
      </c>
      <c r="G20" s="221">
        <f>TIME(16,0,0)</f>
        <v>0.6666666666666666</v>
      </c>
    </row>
    <row r="21" spans="1:7" ht="12.75">
      <c r="A21" s="218">
        <f>A20+0.1</f>
        <v>5.199999999999999</v>
      </c>
      <c r="B21" s="214" t="s">
        <v>139</v>
      </c>
      <c r="C21" s="219" t="s">
        <v>164</v>
      </c>
      <c r="D21" s="220" t="s">
        <v>63</v>
      </c>
      <c r="E21" s="214" t="s">
        <v>165</v>
      </c>
      <c r="F21" s="214">
        <v>89</v>
      </c>
      <c r="G21" s="221">
        <f>G20+TIME(0,F20,0)</f>
        <v>0.6673611111111111</v>
      </c>
    </row>
    <row r="22" spans="1:7" ht="12.75">
      <c r="A22" s="218">
        <f>A21+0.1</f>
        <v>5.299999999999999</v>
      </c>
      <c r="B22" s="214" t="s">
        <v>139</v>
      </c>
      <c r="C22" s="219" t="s">
        <v>162</v>
      </c>
      <c r="D22" s="220" t="s">
        <v>63</v>
      </c>
      <c r="E22" s="214" t="s">
        <v>155</v>
      </c>
      <c r="F22" s="214">
        <v>29</v>
      </c>
      <c r="G22" s="221">
        <f>G21+TIME(0,F21,0)</f>
        <v>0.7291666666666666</v>
      </c>
    </row>
    <row r="23" spans="1:7" ht="12.75">
      <c r="A23" s="218">
        <f>A22+0.1</f>
        <v>5.399999999999999</v>
      </c>
      <c r="B23" s="214" t="s">
        <v>141</v>
      </c>
      <c r="C23" s="219" t="s">
        <v>149</v>
      </c>
      <c r="D23" s="220" t="s">
        <v>63</v>
      </c>
      <c r="E23" s="214" t="s">
        <v>155</v>
      </c>
      <c r="F23" s="214">
        <v>1</v>
      </c>
      <c r="G23" s="221">
        <f>G22+TIME(0,F22,0)</f>
        <v>0.7493055555555556</v>
      </c>
    </row>
    <row r="24" spans="1:7" ht="12.75">
      <c r="A24" s="218"/>
      <c r="B24" s="214"/>
      <c r="C24" s="219"/>
      <c r="D24" s="220"/>
      <c r="E24" s="214"/>
      <c r="F24" s="214"/>
      <c r="G24" s="221"/>
    </row>
    <row r="25" spans="1:7" ht="12.75">
      <c r="A25" s="218"/>
      <c r="B25" s="214"/>
      <c r="C25" s="214"/>
      <c r="D25" s="220"/>
      <c r="E25" s="214"/>
      <c r="F25" s="214"/>
      <c r="G25" s="221"/>
    </row>
    <row r="26" spans="1:7" ht="12.75">
      <c r="A26" s="222"/>
      <c r="B26" s="223" t="s">
        <v>1</v>
      </c>
      <c r="C26" s="214" t="s">
        <v>143</v>
      </c>
      <c r="E26" s="214"/>
      <c r="F26" s="214"/>
      <c r="G26" s="221"/>
    </row>
    <row r="27" spans="1:7" ht="12.75">
      <c r="A27" s="222" t="s">
        <v>1</v>
      </c>
      <c r="B27" s="214"/>
      <c r="C27" s="214" t="s">
        <v>144</v>
      </c>
      <c r="E27" s="214"/>
      <c r="F27" s="214"/>
      <c r="G27" s="221"/>
    </row>
    <row r="28" spans="1:7" ht="12.75">
      <c r="A28" s="222"/>
      <c r="B28" s="214"/>
      <c r="C28" s="214"/>
      <c r="E28" s="214"/>
      <c r="F28" s="214"/>
      <c r="G28" s="221"/>
    </row>
    <row r="29" spans="1:7" ht="12.75">
      <c r="A29" s="223" t="s">
        <v>145</v>
      </c>
      <c r="B29" s="214"/>
      <c r="C29" s="214"/>
      <c r="E29" s="214"/>
      <c r="F29" s="214"/>
      <c r="G29" s="221"/>
    </row>
    <row r="30" spans="1:7" ht="12.75">
      <c r="A30" s="223" t="s">
        <v>146</v>
      </c>
      <c r="B30" s="214"/>
      <c r="C30" s="214"/>
      <c r="E30" s="214"/>
      <c r="F30" s="214"/>
      <c r="G30" s="221"/>
    </row>
    <row r="31" spans="1:7" ht="12.75">
      <c r="A31" s="223" t="s">
        <v>147</v>
      </c>
      <c r="B31" s="214"/>
      <c r="C31" s="214"/>
      <c r="E31" s="214"/>
      <c r="F31" s="214"/>
      <c r="G31" s="221"/>
    </row>
    <row r="32" spans="1:3" ht="15">
      <c r="A32" s="223" t="s">
        <v>148</v>
      </c>
      <c r="B32" s="224"/>
      <c r="C32" s="22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177</v>
      </c>
      <c r="D1" s="214"/>
      <c r="E1" s="214"/>
      <c r="F1" s="214"/>
      <c r="G1" s="214"/>
    </row>
    <row r="2" spans="1:7" ht="15.75">
      <c r="A2" s="214"/>
      <c r="B2" s="214"/>
      <c r="C2" s="210" t="s">
        <v>152</v>
      </c>
      <c r="D2" s="214"/>
      <c r="E2" s="214"/>
      <c r="F2" s="214"/>
      <c r="G2" s="214"/>
    </row>
    <row r="3" spans="1:7" ht="15.75">
      <c r="A3" s="214"/>
      <c r="B3" s="214"/>
      <c r="C3" s="211" t="s">
        <v>134</v>
      </c>
      <c r="D3" s="214"/>
      <c r="E3" s="214"/>
      <c r="F3" s="214"/>
      <c r="G3" s="214"/>
    </row>
    <row r="4" spans="1:7" ht="15.75">
      <c r="A4" s="214"/>
      <c r="B4" s="214"/>
      <c r="C4" s="211" t="s">
        <v>135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 t="s">
        <v>156</v>
      </c>
      <c r="D6" s="214"/>
      <c r="E6" s="214"/>
      <c r="F6" s="214"/>
      <c r="G6" s="214"/>
    </row>
    <row r="7" spans="1:7" ht="12.75">
      <c r="A7" s="218"/>
      <c r="B7" s="214"/>
      <c r="C7" s="219"/>
      <c r="D7" s="220"/>
      <c r="E7" s="214"/>
      <c r="F7" s="214"/>
      <c r="G7" s="221"/>
    </row>
    <row r="8" spans="1:7" ht="12.75">
      <c r="A8" s="218"/>
      <c r="B8" s="214"/>
      <c r="C8" s="214"/>
      <c r="D8" s="220"/>
      <c r="E8" s="214"/>
      <c r="F8" s="214"/>
      <c r="G8" s="221"/>
    </row>
    <row r="9" spans="1:7" ht="12.75">
      <c r="A9" s="222"/>
      <c r="B9" s="223" t="s">
        <v>1</v>
      </c>
      <c r="C9" s="214" t="s">
        <v>143</v>
      </c>
      <c r="E9" s="214"/>
      <c r="F9" s="214"/>
      <c r="G9" s="221"/>
    </row>
    <row r="10" spans="1:7" ht="12.75">
      <c r="A10" s="222" t="s">
        <v>1</v>
      </c>
      <c r="B10" s="214"/>
      <c r="C10" s="214" t="s">
        <v>144</v>
      </c>
      <c r="E10" s="214"/>
      <c r="F10" s="214"/>
      <c r="G10" s="221"/>
    </row>
    <row r="11" spans="1:7" ht="12.75">
      <c r="A11" s="222"/>
      <c r="B11" s="214"/>
      <c r="C11" s="214"/>
      <c r="E11" s="214"/>
      <c r="F11" s="214"/>
      <c r="G11" s="221"/>
    </row>
    <row r="12" spans="1:7" ht="12.75">
      <c r="A12" s="223" t="s">
        <v>145</v>
      </c>
      <c r="B12" s="214"/>
      <c r="C12" s="214"/>
      <c r="E12" s="214"/>
      <c r="F12" s="214"/>
      <c r="G12" s="221"/>
    </row>
    <row r="13" spans="1:7" ht="12.75">
      <c r="A13" s="223" t="s">
        <v>146</v>
      </c>
      <c r="B13" s="214"/>
      <c r="C13" s="214"/>
      <c r="E13" s="214"/>
      <c r="F13" s="214"/>
      <c r="G13" s="221"/>
    </row>
    <row r="14" spans="1:7" ht="12.75">
      <c r="A14" s="223" t="s">
        <v>147</v>
      </c>
      <c r="B14" s="214"/>
      <c r="C14" s="214"/>
      <c r="E14" s="214"/>
      <c r="F14" s="214"/>
      <c r="G14" s="221"/>
    </row>
    <row r="15" spans="1:3" ht="15">
      <c r="A15" s="223" t="s">
        <v>148</v>
      </c>
      <c r="B15" s="224"/>
      <c r="C15" s="22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9" sqref="F9"/>
    </sheetView>
  </sheetViews>
  <sheetFormatPr defaultColWidth="9.140625" defaultRowHeight="12.75"/>
  <cols>
    <col min="2" max="2" width="18.28125" style="0" customWidth="1"/>
    <col min="3" max="3" width="45.7109375" style="0" customWidth="1"/>
  </cols>
  <sheetData>
    <row r="1" spans="1:6" ht="12.75">
      <c r="A1" t="s">
        <v>166</v>
      </c>
      <c r="B1" t="s">
        <v>167</v>
      </c>
      <c r="C1" t="s">
        <v>168</v>
      </c>
      <c r="D1" t="s">
        <v>186</v>
      </c>
      <c r="E1" t="s">
        <v>169</v>
      </c>
      <c r="F1" t="s">
        <v>176</v>
      </c>
    </row>
    <row r="2" spans="1:6" ht="12.75">
      <c r="A2">
        <v>1</v>
      </c>
      <c r="B2" t="s">
        <v>170</v>
      </c>
      <c r="C2" t="s">
        <v>171</v>
      </c>
      <c r="D2">
        <v>20</v>
      </c>
      <c r="E2" t="s">
        <v>190</v>
      </c>
      <c r="F2" s="235" t="s">
        <v>179</v>
      </c>
    </row>
    <row r="3" spans="1:6" ht="12.75">
      <c r="A3">
        <v>2</v>
      </c>
      <c r="B3" t="s">
        <v>174</v>
      </c>
      <c r="C3" t="s">
        <v>175</v>
      </c>
      <c r="D3">
        <v>20</v>
      </c>
      <c r="E3" t="s">
        <v>190</v>
      </c>
      <c r="F3" t="s">
        <v>198</v>
      </c>
    </row>
    <row r="4" spans="1:6" ht="12.75">
      <c r="A4">
        <v>3</v>
      </c>
      <c r="B4" t="s">
        <v>173</v>
      </c>
      <c r="C4" t="s">
        <v>172</v>
      </c>
      <c r="D4">
        <v>20</v>
      </c>
      <c r="E4" t="s">
        <v>189</v>
      </c>
      <c r="F4" t="s">
        <v>200</v>
      </c>
    </row>
    <row r="5" spans="1:6" ht="12.75">
      <c r="A5">
        <v>4</v>
      </c>
      <c r="B5" t="s">
        <v>173</v>
      </c>
      <c r="C5" t="s">
        <v>180</v>
      </c>
      <c r="D5">
        <v>20</v>
      </c>
      <c r="E5" t="s">
        <v>189</v>
      </c>
      <c r="F5" t="s">
        <v>201</v>
      </c>
    </row>
    <row r="6" spans="1:6" ht="12.75">
      <c r="A6">
        <v>5</v>
      </c>
      <c r="B6" t="s">
        <v>173</v>
      </c>
      <c r="C6" t="s">
        <v>181</v>
      </c>
      <c r="D6">
        <v>20</v>
      </c>
      <c r="E6" t="s">
        <v>189</v>
      </c>
      <c r="F6" t="s">
        <v>199</v>
      </c>
    </row>
    <row r="7" spans="1:5" ht="12.75">
      <c r="A7">
        <v>6</v>
      </c>
      <c r="B7" t="s">
        <v>182</v>
      </c>
      <c r="C7" t="s">
        <v>183</v>
      </c>
      <c r="D7">
        <v>45</v>
      </c>
      <c r="E7" t="s">
        <v>189</v>
      </c>
    </row>
    <row r="8" spans="1:4" ht="12.75">
      <c r="A8">
        <v>7</v>
      </c>
      <c r="B8" t="s">
        <v>184</v>
      </c>
      <c r="C8" t="s">
        <v>185</v>
      </c>
      <c r="D8">
        <v>0</v>
      </c>
    </row>
    <row r="9" spans="1:5" ht="12.75">
      <c r="A9">
        <v>8</v>
      </c>
      <c r="B9" t="s">
        <v>187</v>
      </c>
      <c r="C9" t="s">
        <v>188</v>
      </c>
      <c r="D9">
        <v>10</v>
      </c>
      <c r="E9" t="s">
        <v>189</v>
      </c>
    </row>
    <row r="12" ht="12.75">
      <c r="D12">
        <f>SUM(D2:D9)</f>
        <v>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2004-03-16T16:08:30Z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