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7055" windowHeight="8895" tabRatio="687" activeTab="0"/>
  </bookViews>
  <sheets>
    <sheet name="Cover Page" sheetId="1" r:id="rId1"/>
    <sheet name="Status Summary" sheetId="2" r:id="rId2"/>
    <sheet name="2009305" sheetId="3" r:id="rId3"/>
    <sheet name="2009303" sheetId="4" r:id="rId4"/>
    <sheet name="Category_Area" sheetId="5" r:id="rId5"/>
  </sheets>
  <externalReferences>
    <externalReference r:id="rId8"/>
  </externalReferences>
  <definedNames>
    <definedName name="_xlnm._FilterDatabase" localSheetId="3" hidden="1">'2009303'!$A$1:$J$298</definedName>
    <definedName name="_xlnm._FilterDatabase" localSheetId="2" hidden="1">'2009305'!$A$1:$H$314</definedName>
    <definedName name="_Hlt17702401" localSheetId="0">'Cover Page'!$B$1</definedName>
    <definedName name="Area" localSheetId="1">'[1]Category_Area'!$B$1:$B$30</definedName>
    <definedName name="Area">'Category_Area'!$B$1:$B$30</definedName>
    <definedName name="AWDNew" localSheetId="1">'[1]Category_Area'!#REF!</definedName>
    <definedName name="AWDNew">'Category_Area'!#REF!</definedName>
    <definedName name="Category" localSheetId="1">'[1]Category_Area'!$A$1:$A$4</definedName>
    <definedName name="Category">'Category_Area'!$A$1:$A$4</definedName>
    <definedName name="OLE_LINK3" localSheetId="4">'Category_Area'!#REF!</definedName>
  </definedNames>
  <calcPr fullCalcOnLoad="1"/>
</workbook>
</file>

<file path=xl/sharedStrings.xml><?xml version="1.0" encoding="utf-8"?>
<sst xmlns="http://schemas.openxmlformats.org/spreadsheetml/2006/main" count="4814" uniqueCount="1590">
  <si>
    <t>Youngkyo 
 Baek,Anil Agiwal,Jungje Son and Rakesh Taori</t>
  </si>
  <si>
    <t>http://dot16.org/ul//upload/TGm_db/C80216m-09_0392.doc</t>
  </si>
  <si>
    <t>C80216m-09_0392.doc</t>
  </si>
  <si>
    <t>09_0392</t>
  </si>
  <si>
    <t>Support of Reliability and Service Continuity by IEEE 802.16m 
 Femtocell System</t>
  </si>
  <si>
    <t>I-Kang Fu, Yih-Shen Chen, Kelvin Chou, Paul Cheng, 
 Inuk Jung, Ronny (Yong ho) Kim, Kiseon Ryu and Jin Lee</t>
  </si>
  <si>
    <t>MediaTek, LG 
 Electronics</t>
  </si>
  <si>
    <t>http://dot16.org/ul//upload/TGm_db/C80216m-09_0396.doc</t>
  </si>
  <si>
    <t>C80216m-09_0396.doc</t>
  </si>
  <si>
    <t>09_0396</t>
  </si>
  <si>
    <t>Modification of MC text in SDD</t>
  </si>
  <si>
    <t>Jaehee Cho</t>
  </si>
  <si>
    <t>Samsung 
 Electroncis</t>
  </si>
  <si>
    <t>http://dot16.org/ul//upload/TGm_db/C80216m-09_0395.doc</t>
  </si>
  <si>
    <t>C80216m-09_0395.doc</t>
  </si>
  <si>
    <t>09_0395</t>
  </si>
  <si>
    <t>The modification of SON/Femto Text</t>
  </si>
  <si>
    <t>http://dot16.org/ul//upload/TGm_db/C80216m-09_0390r1.doc</t>
  </si>
  <si>
    <t>C80216m-09_0390r1.doc</t>
  </si>
  <si>
    <t>http://dot16.org/ul//upload/TGm_db/C80216m-09_0390.doc</t>
  </si>
  <si>
    <t>C80216m-09_0390.doc</t>
  </si>
  <si>
    <t>http://dot16.org/ul//upload/TGm_db/C80216m-09_0391.doc</t>
  </si>
  <si>
    <t>C80216m-09_0391.doc</t>
  </si>
  <si>
    <t>Industrial Technology Research Institute</t>
  </si>
  <si>
    <t>http://dot16.org/ul//upload/TGm_db/C80216m-09_0388.doc</t>
  </si>
  <si>
    <t>C80216m-09_0388.doc</t>
  </si>
  <si>
    <t>http://dot16.org/ul//upload/TGm_db/C80216m-08_585r1.pdf</t>
  </si>
  <si>
    <t>C80216m-08_585r1.pdf</t>
  </si>
  <si>
    <t>08_585</t>
  </si>
  <si>
    <t>Hybrid ARQ buffer issues</t>
  </si>
  <si>
    <t>Zheng Yan-Xiu, Ren-Jr Chen, 
 Chang-Lan Tsai, Chung-Lien Ho, Richard Li, Wern-Ho Sheen</t>
  </si>
  <si>
    <t>ITRI, 
 NCTU</t>
  </si>
  <si>
    <t>FEC &amp; HARQ-PHY</t>
  </si>
  <si>
    <t>MIMO</t>
  </si>
  <si>
    <t>DL-CTRL: AMAP</t>
  </si>
  <si>
    <t>SDD CR</t>
  </si>
  <si>
    <t>AWD-New</t>
  </si>
  <si>
    <t>AWD-Comment</t>
  </si>
  <si>
    <t>AWD-DG Comment</t>
  </si>
  <si>
    <t>Addressing</t>
  </si>
  <si>
    <t>HARQ</t>
  </si>
  <si>
    <t>Handover</t>
  </si>
  <si>
    <t>ARQ</t>
  </si>
  <si>
    <t>Connection Management</t>
  </si>
  <si>
    <t>QoS</t>
  </si>
  <si>
    <t>Protocol Structure</t>
  </si>
  <si>
    <t>Power control</t>
  </si>
  <si>
    <t>Link adaptation</t>
  </si>
  <si>
    <t>AREA/SECTION</t>
  </si>
  <si>
    <t>Adv Preamble</t>
  </si>
  <si>
    <t xml:space="preserve">DL-CTRL: SFH  </t>
  </si>
  <si>
    <t>&lt;AWD-New&gt;</t>
  </si>
  <si>
    <t>&lt;AWD-DG&gt;</t>
  </si>
  <si>
    <t>&lt;AWD-Comment&gt;</t>
  </si>
  <si>
    <t>Frame structure</t>
  </si>
  <si>
    <t>DL-PHY</t>
  </si>
  <si>
    <t>UL-PHY</t>
  </si>
  <si>
    <t>Other</t>
  </si>
  <si>
    <t>UL-CTRL</t>
  </si>
  <si>
    <t>http://dot16.org/ul//upload/TGm_db/C80216m-09_0552.doc</t>
  </si>
  <si>
    <t>C80216m-09_0552.doc</t>
  </si>
  <si>
    <t>09_0552</t>
  </si>
  <si>
    <t>Evaluation of DL Resource Mapping Permutations in DL PHY 
 Structure for IEEE 802.16m Amendment Working Document</t>
  </si>
  <si>
    <t>XiangYu Liu, 
 Ding Ning, Yanfeng Guan, Huiying Fang</t>
  </si>
  <si>
    <t>http://dot16.org/ul//upload/TGm_db/C80216m-09_0557.pdf</t>
  </si>
  <si>
    <t>C80216m-09_0557.pdf</t>
  </si>
  <si>
    <t>09_0557</t>
  </si>
  <si>
    <t>Open loop uplink power control for 802.16m in TDD</t>
  </si>
  <si>
    <t>Eldad 
 Zeira, Ron Murias</t>
  </si>
  <si>
    <t>http://dot16.org/ul//upload/TGm_db/C80216m-09_0559.ppt</t>
  </si>
  <si>
    <t>C80216m-09_0559.ppt</t>
  </si>
  <si>
    <t>09_0559</t>
  </si>
  <si>
    <t>Multi-Radio Coexistence: Co-Located Coexistence Class</t>
  </si>
  <si>
    <t>Jing Zhu, Aran Bergman</t>
  </si>
  <si>
    <t>Intel</t>
  </si>
  <si>
    <t>http://dot16.org/ul//upload/TGm_db/C80216m-09_0543.doc</t>
  </si>
  <si>
    <t>C80216m-09_0543.doc</t>
  </si>
  <si>
    <t>09_0543</t>
  </si>
  <si>
    <t>Proposed Text for the IEEE 802.16m Amendment on Multi-Radio 
 Coexistence</t>
  </si>
  <si>
    <t>Jing Zhu and Aran Bergman</t>
  </si>
  <si>
    <t>http://dot16.org/ul//upload/TGm_db/C80216m-09_0556.pdf</t>
  </si>
  <si>
    <t>C80216m-09_0556.pdf</t>
  </si>
  <si>
    <t>09_0556</t>
  </si>
  <si>
    <t>Scheduling Issues of 802.16m Relays</t>
  </si>
  <si>
    <t>Eldad Zeira, Ron 
 Murias</t>
  </si>
  <si>
    <t>http://dot16.org/ul//upload/TGm_db/C80216m-09_0553.doc</t>
  </si>
  <si>
    <t>C80216m-09_0553.doc</t>
  </si>
  <si>
    <t>09_0553</t>
  </si>
  <si>
    <t>Amendment Text Proposal for Section 10.5.3 on 밣ower Management 
 for Connected Mode?</t>
  </si>
  <si>
    <t>N. Himayat, M. Venkatachalam, A. Koc, S. Talwar, 
 H. Yin, S. Ahmadi, M. Ho, R. Yang, S. Andreev, P. Gonchukov, A. Turlikov, 
 G. Miao, Ye (Geoffrey) Li</t>
  </si>
  <si>
    <t>Intel Corp.</t>
  </si>
  <si>
    <t>http://dot16.org/ul//upload/TGm_db/C80216m-09_0433r2.doc</t>
  </si>
  <si>
    <t>C80216m-09_0433r2.doc</t>
  </si>
  <si>
    <t>09_0433</t>
  </si>
  <si>
    <t>CR on SDD : Clarification on Multi-Carrier Handover</t>
  </si>
  <si>
    <t>Kelvin Chou, Yih-Shen Chen, I-Kang Fu, Paul Cheng, Hyunjeong Kang, 
 Jaehee Cho</t>
  </si>
  <si>
    <t>MediaTek, Samsung Electronics</t>
  </si>
  <si>
    <t>http://dot16.org/ul//upload/TGm_db/C80216m-09_0546.doc</t>
  </si>
  <si>
    <t>C80216m-09_0546.doc</t>
  </si>
  <si>
    <t>09_0546</t>
  </si>
  <si>
    <t>Proposed text for the 802.16m amendment (802.16m-09/0010) for 
 section 11.1 on Power Control</t>
  </si>
  <si>
    <t>Ali T. Koc, Yang Rongzhen, Shilpa 
 Talwar, Hujun Yin, Nageen Himayat, Guan, Wei, Papathanassiou, Apostolos; 
 Choi, Yang-seok</t>
  </si>
  <si>
    <t>http://dot16.org/ul//upload/TGm_db/C80216m-09_0531.pdf</t>
  </si>
  <si>
    <t>C80216m-09_0531.pdf</t>
  </si>
  <si>
    <t>09_0531</t>
  </si>
  <si>
    <t>Topology Acquisition for Optimized Handover in IEEE 802.16m</t>
  </si>
  <si>
    <t>Xiangying Yang, Muthaiah Venkatachalam, Sassan Ahmadi</t>
  </si>
  <si>
    <t>http://dot16.org/ul//upload/TGm_db/C80216m-09_0554.ppt</t>
  </si>
  <si>
    <t>C80216m-09_0554.ppt</t>
  </si>
  <si>
    <t>09_0554</t>
  </si>
  <si>
    <t>MCS signaling for reducing MAP overhead</t>
  </si>
  <si>
    <t>Seunghoon Choi, 
 Sung-Eun Park, Chiwoo Lim, Songnam Hong, Jaeweon Cho, Jaehee Cho, Heewon 
 Kang, Hokyu Choi</t>
  </si>
  <si>
    <t>Samsung Electronics, Co., Ltd.</t>
  </si>
  <si>
    <t>http://dot16.org/ul//upload/TGm_db/C80216m-09_0550.pdf</t>
  </si>
  <si>
    <t>C80216m-09_0550.pdf</t>
  </si>
  <si>
    <t>09_0550</t>
  </si>
  <si>
    <t>Proposed Text on MIMO HARQ for the IEEE 802.16m Amendment</t>
  </si>
  <si>
    <t>Wataru Matsumoto, Toshiyuki Kuze, Philip V. Orlik,　Ramesn Annavajjala, 
 Zhifeng (Jeff) Tao, Jinyun Zhang</t>
  </si>
  <si>
    <t>Mitsubishi Electric Corporation, 
 Mitsubishi Electric Research Laboratories</t>
  </si>
  <si>
    <t>http://dot16.org/ul//upload/TGm_db/C80216m-09_0497.doc</t>
  </si>
  <si>
    <t>C80216m-09_0497.doc</t>
  </si>
  <si>
    <t>09_0497</t>
  </si>
  <si>
    <t>Proposal for 802.16m amendment text on burst size signaling</t>
  </si>
  <si>
    <t>Tom Harel, Yuval Lomnitz, Changlong Xu</t>
  </si>
  <si>
    <t>http://dot16.org/ul//upload/TGm_db/C80216m-09_0496.doc</t>
  </si>
  <si>
    <t>C80216m-09_0496.doc</t>
  </si>
  <si>
    <t>09_0496</t>
  </si>
  <si>
    <t>Proposed for 802.16m amendment text on Constellation 
 Rearrangement</t>
  </si>
  <si>
    <t>Changlong Xu, Rui Huang, Tom Harel, Yang-seok Choi, 
 Hujun Yin</t>
  </si>
  <si>
    <t>http://dot16.org/ul//upload/TGm_db/C80216m-09_0410.doc</t>
  </si>
  <si>
    <t>C80216m-09_0410.doc</t>
  </si>
  <si>
    <t>09_0410</t>
  </si>
  <si>
    <t>Proposed Text of UL HARQ Process Timing for the IEEE 802.16m 
 Amendment</t>
  </si>
  <si>
    <t>Chun-Yuan Chiu, Chun-Yen Wang, Fang-Ching Ren, Zheng 
 Yan-Xiu, Richard Li</t>
  </si>
  <si>
    <t>http://dot16.org/ul//upload/TGm_db/C80216m-09_0545.doc</t>
  </si>
  <si>
    <t>C80216m-09_0545.doc</t>
  </si>
  <si>
    <t>09_0545</t>
  </si>
  <si>
    <t>Peter Wang, Adrian Boariu, Joon Chun, Xiaoyi Wang, Zexian Li</t>
  </si>
  <si>
    <t>NSN 
 and Nokia</t>
  </si>
  <si>
    <t>http://dot16.org/ul//upload/TGm_db/C80216m-09_0533.doc</t>
  </si>
  <si>
    <t>C80216m-09_0533.doc</t>
  </si>
  <si>
    <t>09_0533</t>
  </si>
  <si>
    <t>Traffic Rate Auto Tune-down TLV</t>
  </si>
  <si>
    <t>Xiao Xu, Hua Xu</t>
  </si>
  <si>
    <t>Motorola, Inc.</t>
  </si>
  <si>
    <t>http://dot16.org/ul//upload/TGm_db/C80216m-09_0525.doc</t>
  </si>
  <si>
    <t>C80216m-09_0525.doc</t>
  </si>
  <si>
    <t>09_0525</t>
  </si>
  <si>
    <t>Non-periodic real-time uplink scheduling service</t>
  </si>
  <si>
    <t>Xiao Xu, 
 Hua Xu</t>
  </si>
  <si>
    <t>http://dot16.org/ul//upload/TGm_db/C80216m-09_0524.doc</t>
  </si>
  <si>
    <t>C80216m-09_0524.doc</t>
  </si>
  <si>
    <t>09_0524</t>
  </si>
  <si>
    <t>AMS Location Privacy</t>
  </si>
  <si>
    <t>John Harris, Hua Xu, Stavros 
 Tzvidas</t>
  </si>
  <si>
    <t>http://dot16.org/ul//upload/TGm_db/C80216m-09_0523.doc</t>
  </si>
  <si>
    <t>C80216m-09_0523.doc</t>
  </si>
  <si>
    <t>09_0523</t>
  </si>
  <si>
    <t>Blocking before Network Access -- Based on QoS</t>
  </si>
  <si>
    <t>John 
 Harris, Hua Xu</t>
  </si>
  <si>
    <t>http://dot16.org/ul//upload/TGm_db/C80216m-09_0522.doc</t>
  </si>
  <si>
    <t>C80216m-09_0522.doc</t>
  </si>
  <si>
    <t>09_0522</t>
  </si>
  <si>
    <t>Update QoS Parameters</t>
  </si>
  <si>
    <t>Hua Xu</t>
  </si>
  <si>
    <t>Motorola, 
 Inc.</t>
  </si>
  <si>
    <t>http://dot16.org/ul//upload/TGm_db/C80216m-09_0521.doc</t>
  </si>
  <si>
    <t>C80216m-09_0521.doc</t>
  </si>
  <si>
    <t>09_0521</t>
  </si>
  <si>
    <t>MAC PDU Format and ARQ Design</t>
  </si>
  <si>
    <t>Hua Xu, Xiao Xu, John 
 Harris</t>
  </si>
  <si>
    <t>http://dot16.org/ul//upload/TGm_db/C80216m-09_0494.ppt</t>
  </si>
  <si>
    <t>C80216m-09_0494.ppt</t>
  </si>
  <si>
    <t>09_0494</t>
  </si>
  <si>
    <t>Bit Selection for 16m Downlink Transmission and Simulation 
 Result</t>
  </si>
  <si>
    <t>Xu Jin, Sun Bo</t>
  </si>
  <si>
    <t>http://dot16.org/ul//upload/TGm_db/C80216m-09_0493.ppt</t>
  </si>
  <si>
    <t>C80216m-09_0493.ppt</t>
  </si>
  <si>
    <t>09_0493</t>
  </si>
  <si>
    <t>Constellation re-arrangement schemes and simulation result</t>
  </si>
  <si>
    <t>Gong Xianwei, Sun Bo</t>
  </si>
  <si>
    <t>http://dot16.org/ul//upload/TGm_db/C80216m-09_0511.doc</t>
  </si>
  <si>
    <t>C80216m-09_0511.doc</t>
  </si>
  <si>
    <t>09_0511</t>
  </si>
  <si>
    <t>Proposed Text for the Handover Section of the IEEE 802.16m 
 Amendment Document</t>
  </si>
  <si>
    <t>Stavros Tzavidas, Hua Xu</t>
  </si>
  <si>
    <t>http://dot16.org/ul//upload/TGm_db/C80216m-09_0387.doc</t>
  </si>
  <si>
    <t>C80216m-09_0387.doc</t>
  </si>
  <si>
    <t>09_0387</t>
  </si>
  <si>
    <t>Proposed Text for the Draft P802.16m Amendment on the PHY 
 Structure for UL Control ?Merged Version (Non-harmonized)</t>
  </si>
  <si>
    <t>Jong-Kae 
 (JK) Fwu</t>
  </si>
  <si>
    <t>TGm UL Control Drafting Group</t>
  </si>
  <si>
    <t>http://dot16.org/ul//upload/TGm_db/C80216m-09_0534.ppt</t>
  </si>
  <si>
    <t>C80216m-09_0534.ppt</t>
  </si>
  <si>
    <t>09_0534</t>
  </si>
  <si>
    <t>IEEE 802.16m CTC Performance</t>
  </si>
  <si>
    <t>Jerry Pi, Taeyoung Kim, Hai 
 Wang</t>
  </si>
  <si>
    <t>http://dot16.org/ul//upload/TGm_db/C80216m-09_0544.ppt</t>
  </si>
  <si>
    <t>C80216m-09_0544.ppt</t>
  </si>
  <si>
    <t>09_0544</t>
  </si>
  <si>
    <t>8Tx Pilot Pattern Performance for IEEE 802.16m</t>
  </si>
  <si>
    <t>Jerry Pi, 
 Taeyoung Kim, Hai Wang</t>
  </si>
  <si>
    <t>http://dot16.org/ul//upload/TGm_db/C80216m-09_0386.doc</t>
  </si>
  <si>
    <t>C80216m-09_0386.doc</t>
  </si>
  <si>
    <t>09_0386</t>
  </si>
  <si>
    <t>Proposed Text for the Draft P802.16m Amendment on the PHY 
 Structure for UL Control</t>
  </si>
  <si>
    <t>Jong-Kae (JK) Fwu</t>
  </si>
  <si>
    <t>TGm UL Control 
 Drafting Group</t>
  </si>
  <si>
    <t>http://dot16.org/ul//upload/TGm_db/C80216m-09_0515.doc</t>
  </si>
  <si>
    <t>C80216m-09_0515.doc</t>
  </si>
  <si>
    <t>09_0515</t>
  </si>
  <si>
    <t>Proposed Text of 8Tx Pilot Patterns for the IEEE 802.16m 
 Amendment</t>
  </si>
  <si>
    <t>Jerry Pi, Taeyoung Kim, Hai Wang</t>
  </si>
  <si>
    <t>http://dot16.org/ul//upload/TGm_db/C80216m-09_0514.doc</t>
  </si>
  <si>
    <t>C80216m-09_0514.doc</t>
  </si>
  <si>
    <t>09_0514</t>
  </si>
  <si>
    <t>Proposed Text of 4Tx Pilot Patterns for the IEEE 802.16m 
 Amendment</t>
  </si>
  <si>
    <t>http://dot16.org/ul//upload/TGm_db/C80216m-09_0505.doc</t>
  </si>
  <si>
    <t>C80216m-09_0505.doc</t>
  </si>
  <si>
    <t>09_0505</t>
  </si>
  <si>
    <t>Frame_Offset related comment on the Amendment Working 
 Document</t>
  </si>
  <si>
    <t>Huiying Fang, Yanfeng Guan</t>
  </si>
  <si>
    <t>http://dot16.org/ul//upload/TGm_db/C80216m-09_0513.doc</t>
  </si>
  <si>
    <t>C80216m-09_0513.doc</t>
  </si>
  <si>
    <t>09_0513</t>
  </si>
  <si>
    <t>Yong 
 Sun</t>
  </si>
  <si>
    <t>TGm MIMO Drafting Group</t>
  </si>
  <si>
    <t>http://dot16.org/ul//upload/TGm_db/C80216m-09_0529.doc</t>
  </si>
  <si>
    <t>C80216m-09_0529.doc</t>
  </si>
  <si>
    <t>09_0529</t>
  </si>
  <si>
    <t>Group Resource Allocation mechanism in 16m</t>
  </si>
  <si>
    <t>Andrea 
 Bacioccola, Zexian Li, Jan Suumaki, Roberto Albanese, Xiaoyi Wang, Xin Qi, 
 Shashikant Maheshwari, Yousuf Saifullah</t>
  </si>
  <si>
    <t>Nokia, NSN</t>
  </si>
  <si>
    <t>http://dot16.org/ul//upload/TGm_db/C80216m-09_0530.doc</t>
  </si>
  <si>
    <t>C80216m-09_0530.doc</t>
  </si>
  <si>
    <t>09_0530</t>
  </si>
  <si>
    <t>Proposed Text for Network Entry Procedure for IEEE 802.16m 
 Amendment</t>
  </si>
  <si>
    <t>Andrea Bacioccola, Zexian Li, Jan Suumaki, Roberto 
 Albanese, Xiaoyi Wang, Shashikant Maheshwari, Yousuf Saifullah</t>
  </si>
  <si>
    <t>Nokia, 
 NSN</t>
  </si>
  <si>
    <t>http://dot16.org/ul//upload/TGm_db/C80216m-09_0527.pdf</t>
  </si>
  <si>
    <t>C80216m-09_0527.pdf</t>
  </si>
  <si>
    <t>09_0527</t>
  </si>
  <si>
    <t>Ranging for non-synchronized AMSs</t>
  </si>
  <si>
    <t>http://dot16.org/ul//upload/TGm_db/C80216m-09_0526.pdf</t>
  </si>
  <si>
    <t>C80216m-09_0526.pdf</t>
  </si>
  <si>
    <t>09_0526</t>
  </si>
  <si>
    <t>Cumulated HARQ Reports</t>
  </si>
  <si>
    <t>NSN, et 
 al</t>
  </si>
  <si>
    <t>http://dot16.org/ul//upload/TGm_db/C80216m-09_0508r1.doc</t>
  </si>
  <si>
    <t>C80216m-09_0508r1.doc</t>
  </si>
  <si>
    <t>09_0508</t>
  </si>
  <si>
    <t>Proposed Text for the QoS and Connection Management 
 Enhancements for the IEEE 802.16m Amendment</t>
  </si>
  <si>
    <t>Jie Hui, Muthaiah 
 Venkatachalam, Xiangying Yang, Aran Bergman, Jing Zhu, Rath Vannithamby</t>
  </si>
  <si>
    <t>Inter Corp.</t>
  </si>
  <si>
    <t>http://dot16.org/ul//upload/TGm_db/C80216m-09_0516.doc</t>
  </si>
  <si>
    <t>C80216m-09_0516.doc</t>
  </si>
  <si>
    <t>09_0516</t>
  </si>
  <si>
    <t>Reduced-Overhead Covariance Matrix Feedback</t>
  </si>
  <si>
    <t>Phil Orlik, 
 Simon Pun, Ramesh Annavajjala, Amine Maaref, Zhifeng (Jeff) Tao, Jinyun 
 Zhang, Toshiyuki Kuze</t>
  </si>
  <si>
    <t>Mitsubishi Electric</t>
  </si>
  <si>
    <t>http://dot16.org/ul//upload/TGm_db/C80216m-09_0512.ppt</t>
  </si>
  <si>
    <t>C80216m-09_0512.ppt</t>
  </si>
  <si>
    <t>09_0512</t>
  </si>
  <si>
    <t>ARQ for IEEE 802.16m</t>
  </si>
  <si>
    <t>Muthaiah Venkatachalam, Xiangying 
 Yang, Aran Bergman</t>
  </si>
  <si>
    <t>http://dot16.org/ul//upload/TGm_db/C80216m-09_0510.doc</t>
  </si>
  <si>
    <t>C80216m-09_0510.doc</t>
  </si>
  <si>
    <t>09_0510</t>
  </si>
  <si>
    <t>Proposed Text of Channel Coding and HARQ for the IEEE 802.16m 
 Amendment</t>
  </si>
  <si>
    <t>Jerry Pi</t>
  </si>
  <si>
    <t>http://dot16.org/ul//upload/TGm_db/C80216m-09_0509.doc</t>
  </si>
  <si>
    <t>C80216m-09_0509.doc</t>
  </si>
  <si>
    <t>09_0509</t>
  </si>
  <si>
    <t>Proposed Text for Femtocell Overview</t>
  </si>
  <si>
    <t>Joey Chou, Muthaiah 
 Venkatachalam</t>
  </si>
  <si>
    <t>http://dot16.org/ul//upload/TGm_db/C80216m-09_0442.ppt</t>
  </si>
  <si>
    <t>C80216m-09_0442.ppt</t>
  </si>
  <si>
    <t>09_0442</t>
  </si>
  <si>
    <t>SU-MIMO and MU-MIMO System Performance of IEEE 802.16m for 8TX 
 codebook</t>
  </si>
  <si>
    <t>Jiann-An(Jay) Tsai, Jerry Pi, Bruno Clerckx, David 
 Mazzarese</t>
  </si>
  <si>
    <t>Samsung</t>
  </si>
  <si>
    <t>http://dot16.org/ul//upload/TGm_db/C80216m-09_0508.doc</t>
  </si>
  <si>
    <t>C80216m-09_0508.doc</t>
  </si>
  <si>
    <t>Muthaiah Venkatachalam, 
 Jie Hui, Xiangying Yang, Aran Bergman, Jing Zhu, Rath Vannithamby</t>
  </si>
  <si>
    <t>http://dot16.org/ul//upload/TGm_db/C80216m-09_0507.doc</t>
  </si>
  <si>
    <t>C80216m-09_0507.doc</t>
  </si>
  <si>
    <t>09_0507</t>
  </si>
  <si>
    <t>Modifications to the text of 밆ownlink Physical 
 Structure?section of the IEEE 802.16m AWD to support multiplexing of EMBS 
 &amp;amp; Unicast traffic</t>
  </si>
  <si>
    <t>Sudhir Ramakrishna, Kaushik Josiam, Taeyoung 
 Kim &amp;amp; Zhouyue Pi</t>
  </si>
  <si>
    <t>http://dot16.org/ul//upload/TGm_db/C80216m-09_0411r1.ppt</t>
  </si>
  <si>
    <t>C80216m-09_0411r1.ppt</t>
  </si>
  <si>
    <t>09_0411</t>
  </si>
  <si>
    <t>CR on SDD: idle mode paging in multicarrier</t>
  </si>
  <si>
    <t>Qi Wu, Xufeng 
 Zheng</t>
  </si>
  <si>
    <t>http://dot16.org/ul//upload/TGm_db/C80216m-09_0492.doc</t>
  </si>
  <si>
    <t>C80216m-09_0492.doc</t>
  </si>
  <si>
    <t>09_0492</t>
  </si>
  <si>
    <t>Proposed Text of Link Adaptation Section for the IEEE 802.16m 
 AWD</t>
  </si>
  <si>
    <t>Ayelet Doron, Tom Harel, Rotem Avivi, Dov Andelman, Guangjie Li</t>
  </si>
  <si>
    <t>http://dot16.org/ul//upload/TGm_db/C80216m-09_0489.doc</t>
  </si>
  <si>
    <t>C80216m-09_0489.doc</t>
  </si>
  <si>
    <t>09_0489</t>
  </si>
  <si>
    <t>Simultaneous Support of Different Subscriber Groups in the 
 802.16m Femtocells</t>
  </si>
  <si>
    <t>Sunggeun Jin, Sungcheol Chang, Won-Ik Kim, Chulsik 
 Yoon</t>
  </si>
  <si>
    <t>http://dot16.org/ul//upload/TGm_db/C80216m-09_0490r1.pdf</t>
  </si>
  <si>
    <t>C80216m-09_0490r1.pdf</t>
  </si>
  <si>
    <t>09_0490</t>
  </si>
  <si>
    <t>Sub-frame Level Sleep Motivation and Design Considerations</t>
  </si>
  <si>
    <t>Aran Bergman, Maruti Gupta, Shantidev Mohanty, Muthaiah Venkatachalam, 
 Sassan Ahmadi</t>
  </si>
  <si>
    <t>http://dot16.org/ul//upload/TGm_db/C80216m-09_0488r1.pdf</t>
  </si>
  <si>
    <t>C80216m-09_0488r1.pdf</t>
  </si>
  <si>
    <t>09_0488</t>
  </si>
  <si>
    <t>Proposal for IEEE 802.16m Paging Area Design</t>
  </si>
  <si>
    <t>Shantidev 
 Mohanty, Muthaiah Venkatachalam</t>
  </si>
  <si>
    <t>http://dot16.org/ul//upload/TGm_db/C80216m-09_0490.pdf</t>
  </si>
  <si>
    <t>C80216m-09_0490.pdf</t>
  </si>
  <si>
    <t>http://dot16.org/ul//upload/TGm_db/C80216m-09_0486.doc</t>
  </si>
  <si>
    <t>C80216m-09_0486.doc</t>
  </si>
  <si>
    <t>09_0486</t>
  </si>
  <si>
    <t>Subheader and Security Extended Headers</t>
  </si>
  <si>
    <t>Sungcheol Chang 
 and Chulsik Yoon</t>
  </si>
  <si>
    <t>http://dot16.org/ul//upload/TGm_db/C80216m-09_0487.doc</t>
  </si>
  <si>
    <t>C80216m-09_0487.doc</t>
  </si>
  <si>
    <t>09_0487</t>
  </si>
  <si>
    <t>Change Request to IEEE 802.16m SDD: Subsection 10.3.4 
 Inter-RAT Handover Procedure</t>
  </si>
  <si>
    <t>Won-Ik Kim, Sunggeun Jin, Sungcheol 
 Chang, Chulsik Yoon</t>
  </si>
  <si>
    <t>http://dot16.org/ul//upload/TGm_db/C80216m-09_0485.doc</t>
  </si>
  <si>
    <t>C80216m-09_0485.doc</t>
  </si>
  <si>
    <t>09_0485</t>
  </si>
  <si>
    <t>Change Request to IEEE 802.16m SDD ?Bandwidth Request Channel</t>
  </si>
  <si>
    <t>Xiangying Yang</t>
  </si>
  <si>
    <t>http://dot16.org/ul//upload/TGm_db/C80216m-09_0404r1.ppt</t>
  </si>
  <si>
    <t>C80216m-09_0404r1.ppt</t>
  </si>
  <si>
    <t>09_0404</t>
  </si>
  <si>
    <t>MAC header design</t>
  </si>
  <si>
    <t>Kanchei (Ken) Loa, Yi-Hsueh Tsai, 
 Chun-Yen Hsu, Youn-Tai Lee, Hua-Chiang Yin, Tsung-Yu Tsai, Chiu-Wen Chen, 
 Shiann-Tsong Sheu, Chih-Cheng Yan, Whai-En Chen, Yang-Han Lee, Yih Guang 
 Jan,</t>
  </si>
  <si>
    <t>III, NCU, NIU, TKU</t>
  </si>
  <si>
    <t>http://dot16.org/ul//upload/TGm_db/C80216m-09_0484.pdf</t>
  </si>
  <si>
    <t>C80216m-09_0484.pdf</t>
  </si>
  <si>
    <t>09_0484</t>
  </si>
  <si>
    <t>MAC Header Design</t>
  </si>
  <si>
    <t>Shashikant Maheshwari, Haihong Zheng, 
 Adrian Boariu, Yousuf Saifullah Andrea Bacioccola, Zexian Li</t>
  </si>
  <si>
    <t>Nokia 
 Siemens Networks, Nokia</t>
  </si>
  <si>
    <t>http://dot16.org/ul//upload/TGm_db/C80216m-09_0483.doc</t>
  </si>
  <si>
    <t>C80216m-09_0483.doc</t>
  </si>
  <si>
    <t>09_0483</t>
  </si>
  <si>
    <t>Idle mode Process supporting WirelessMAN OFDMA reference 
 system</t>
  </si>
  <si>
    <t>Shuyu Ma,Mary Chion,Li Wang,Hongyun Qu,Tricci So,Nan Li</t>
  </si>
  <si>
    <t>http://dot16.org/ul//upload/TGm_db/C80216m-09_0478.doc</t>
  </si>
  <si>
    <t>C80216m-09_0478.doc</t>
  </si>
  <si>
    <t>09_0478</t>
  </si>
  <si>
    <t>E-MBS MAP Allocation Scheme for Multi-Carrier</t>
  </si>
  <si>
    <t>Nan Li, 
 Yuqin Chen</t>
  </si>
  <si>
    <t>http://dot16.org/ul//upload/TGm_db/C80216m-09_0477.doc</t>
  </si>
  <si>
    <t>C80216m-09_0477.doc</t>
  </si>
  <si>
    <t>09_0477</t>
  </si>
  <si>
    <t>Clarifications on the Carrier Management</t>
  </si>
  <si>
    <t>Nan Li, Yuqin 
 Chen</t>
  </si>
  <si>
    <t>http://dot16.org/ul//upload/TGm_db/C80216m-09_0476.doc</t>
  </si>
  <si>
    <t>C80216m-09_0476.doc</t>
  </si>
  <si>
    <t>09_0476</t>
  </si>
  <si>
    <t>Clarifications on Logical Carrier Index</t>
  </si>
  <si>
    <t>http://dot16.org/ul//upload/TGm_db/C80216m-09_0482.doc</t>
  </si>
  <si>
    <t>C80216m-09_0482.doc</t>
  </si>
  <si>
    <t>09_0482</t>
  </si>
  <si>
    <t>Modification on Connected State transition diagram</t>
  </si>
  <si>
    <t>Lei 
 Zhang, Jianquan Song, Li Wang, Mary Chion</t>
  </si>
  <si>
    <t>ZTE 
Corporation</t>
  </si>
  <si>
    <t>http://dot16.org/ul//upload/TGm_db/C80216m-09_0481.ppt</t>
  </si>
  <si>
    <t>C80216m-09_0481.ppt</t>
  </si>
  <si>
    <t>09_0481</t>
  </si>
  <si>
    <t>IEEE 802.16m Headers Design</t>
  </si>
  <si>
    <t>Baowei Ji</t>
  </si>
  <si>
    <t>http://dot16.org/ul//upload/TGm_db/C80216m-09_0480.ppt</t>
  </si>
  <si>
    <t>C80216m-09_0480.ppt</t>
  </si>
  <si>
    <t>09_0480</t>
  </si>
  <si>
    <t>MS Signaling for Femtocell Interference Mitigation</t>
  </si>
  <si>
    <t>Baowei 
 Ji, Farooq Khan, Zhouyue Pi, Sudhir Ramakrishna, Kaushik Josiam, Ying Li</t>
  </si>
  <si>
    <t>http://dot16.org/ul//upload/TGm_db/C80216m-09_0479.doc</t>
  </si>
  <si>
    <t>C80216m-09_0479.doc</t>
  </si>
  <si>
    <t>09_0479</t>
  </si>
  <si>
    <t>Femtocell Idle Mode</t>
  </si>
  <si>
    <t>Baowei Ji, Hyunjeong Kang, Jungje 
 Son, Rakesh Taori, Anshuman Nigam</t>
  </si>
  <si>
    <t>http://dot16.org/ul//upload/TGm_db/C80216m-09_0450.doc</t>
  </si>
  <si>
    <t>C80216m-09_0450.doc</t>
  </si>
  <si>
    <t>09_0450</t>
  </si>
  <si>
    <t>Clarification of E-MBS region indication</t>
  </si>
  <si>
    <t>Ke Yao, Li Wang, 
 Kaiying Lv</t>
  </si>
  <si>
    <t>ZTE Corporation.</t>
  </si>
  <si>
    <t>http://dot16.org/ul//upload/TGm_db/C80216m-09_0437.ppt</t>
  </si>
  <si>
    <t>C80216m-09_0437.ppt</t>
  </si>
  <si>
    <t>09_0437</t>
  </si>
  <si>
    <t>Network Coding Retransmission Design with Common Feedback 
 Channel</t>
  </si>
  <si>
    <t>Hung-Yu Wei, Ching-Chun Chou</t>
  </si>
  <si>
    <t>NTU</t>
  </si>
  <si>
    <t>http://dot16.org/ul//upload/TGm_db/C80216m-09_0413r1.pdf</t>
  </si>
  <si>
    <t>C80216m-09_0413r1.pdf</t>
  </si>
  <si>
    <t>http://dot16.org/ul//upload/TGm_db/C80216m-09_0406.doc</t>
  </si>
  <si>
    <t>C80216m-09_0406.doc</t>
  </si>
  <si>
    <t>09_0406</t>
  </si>
  <si>
    <t>CR for SDD Text on Interference Avoidance and Interference 
 Mitigation of Femtocell</t>
  </si>
  <si>
    <t>Chie Ming Chou, Yung-Han Chen, Fang-Ching 
 (Frank) Ren, Chun-Yen Wang</t>
  </si>
  <si>
    <t>http://dot16.org/ul//upload/TGm_db/C80216m-09_0470.doc</t>
  </si>
  <si>
    <t>C80216m-09_0470.doc</t>
  </si>
  <si>
    <t>09_0470</t>
  </si>
  <si>
    <t>Change Request to IEEE 802.16m SDD ?Update to Multi-user MIMO</t>
  </si>
  <si>
    <t>Kerstin Johnsson, Ozgur Oyman</t>
  </si>
  <si>
    <t>http://dot16.org/ul//upload/TGm_db/C80216m-09_0459.ppt</t>
  </si>
  <si>
    <t>C80216m-09_0459.ppt</t>
  </si>
  <si>
    <t>09_0459</t>
  </si>
  <si>
    <t>IEEE 802.16m Supporting Femtocell Low Duty Cycle Mode</t>
  </si>
  <si>
    <t>Ying Li, Zhouyue Pi, Baowei Ji, Jung Je Son, Anshuman Nigam</t>
  </si>
  <si>
    <t>http://dot16.org/ul//upload/TGm_db/C80216m-09_0451.ppt</t>
  </si>
  <si>
    <t>C80216m-09_0451.ppt</t>
  </si>
  <si>
    <t>09_0451</t>
  </si>
  <si>
    <t>IEEE 802.16m Identifying Subscriber Groups of Femtocells</t>
  </si>
  <si>
    <t>Ying Li, Zhouyue Pi, Baowei Ji, Farooq Khan, Jaehee Cho, Jung Je Son, 
 Anshuman Nigam</t>
  </si>
  <si>
    <t>http://dot16.org/ul//upload/TGm_db/C80216m-09_0472.doc</t>
  </si>
  <si>
    <t>C80216m-09_0472.doc</t>
  </si>
  <si>
    <t>09_0472</t>
  </si>
  <si>
    <t>Multiplexing Extended Header format</t>
  </si>
  <si>
    <t>Mary Chion, Hongyun 
 Qu, Jerry Chow, Huiying Fang, Sean Cai</t>
  </si>
  <si>
    <t>http://dot16.org/ul//upload/TGm_db/C80216m-09_0471.doc</t>
  </si>
  <si>
    <t>C80216m-09_0471.doc</t>
  </si>
  <si>
    <t>09_0471</t>
  </si>
  <si>
    <t>Fragmentation and Packing Extended Header format</t>
  </si>
  <si>
    <t>Mary 
 Chion,Hongyun Qu,Jerry Chow,Huiying Fang,Sean Cai</t>
  </si>
  <si>
    <t>http://dot16.org/ul//upload/TGm_db/C80216m-09_0469.pdf</t>
  </si>
  <si>
    <t>C80216m-09_0469.pdf</t>
  </si>
  <si>
    <t>09_0469</t>
  </si>
  <si>
    <t>Multi-carrier Support in Relay</t>
  </si>
  <si>
    <t>Jerry Sydir, Kamran 
 Etemad</t>
  </si>
  <si>
    <t>http://dot16.org/ul//upload/TGm_db/C80216m-09_0468.pdf</t>
  </si>
  <si>
    <t>C80216m-09_0468.pdf</t>
  </si>
  <si>
    <t>09_0468</t>
  </si>
  <si>
    <t>Interference Mitigation through ABS/ARS Coordination of MIMO 
 Transmissions within a Relay-enabled Sector</t>
  </si>
  <si>
    <t>Honggang Li, Sydir Jerry, 
 Rui Huang, Alexey Davydov, Maltsev Alexander</t>
  </si>
  <si>
    <t>http://dot16.org/ul//upload/TGm_db/C80216m-09_0467.pdf</t>
  </si>
  <si>
    <t>C80216m-09_0467.pdf</t>
  </si>
  <si>
    <t>09_0467</t>
  </si>
  <si>
    <t>Modifications to Definition of Distributed Scheduling</t>
  </si>
  <si>
    <t>Alexander Maltsev, Jerry Sydir, Andrey Pudeyev, Alexey Davydov, Vadim 
 Sergeyev</t>
  </si>
  <si>
    <t>http://dot16.org/ul//upload/TGm_db/C80216m-09_0466.pdf</t>
  </si>
  <si>
    <t>C80216m-09_0466.pdf</t>
  </si>
  <si>
    <t>09_0466</t>
  </si>
  <si>
    <t>Sleep Mode Support in Relay</t>
  </si>
  <si>
    <t>Jerry Sydir, Maruti Gupta, 
 Muthaiah Venkatachalam</t>
  </si>
  <si>
    <t>http://dot16.org/ul//upload/TGm_db/C80216m-09_0461r2.pdf</t>
  </si>
  <si>
    <t>C80216m-09_0461r2.pdf</t>
  </si>
  <si>
    <t>09_0461</t>
  </si>
  <si>
    <t>MIMO Support at Relay Stations</t>
  </si>
  <si>
    <t>Alexander Maltsev, Jerry 
 Sydir, Alexey Khoryaev, Andrey Chervyakov</t>
  </si>
  <si>
    <t>http://dot16.org/ul//upload/TGm_db/C80216m-09_0465.doc</t>
  </si>
  <si>
    <t>C80216m-09_0465.doc</t>
  </si>
  <si>
    <t>09_0465</t>
  </si>
  <si>
    <t>Change Request to IEEE 802.16m SDD: Data regions and 
 Subcarrier Mapping for Multi-carrier Operation</t>
  </si>
  <si>
    <t>Kuk-Jin Song, 
 Kyounghwan Lee</t>
  </si>
  <si>
    <t>http://dot16.org/ul//upload/TGm_db/C80216m-09_0464.doc</t>
  </si>
  <si>
    <t>C80216m-09_0464.doc</t>
  </si>
  <si>
    <t>09_0464</t>
  </si>
  <si>
    <t>Mandatory Fragmentation on transport and control connections</t>
  </si>
  <si>
    <t>Broadband Mobile Technologies, Inc.</t>
  </si>
  <si>
    <t>http://dot16.org/ul//upload/TGm_db/C80216m-09_0463.doc</t>
  </si>
  <si>
    <t>C80216m-09_0463.doc</t>
  </si>
  <si>
    <t>09_0463</t>
  </si>
  <si>
    <t>Clarification of MS Station State Transitions</t>
  </si>
  <si>
    <t>Thomas 
 Schneider</t>
  </si>
  <si>
    <t>http://dot16.org/ul//upload/TGm_db/C80216m-09_0445.pdf</t>
  </si>
  <si>
    <t>C80216m-09_0445.pdf</t>
  </si>
  <si>
    <t>09_0445</t>
  </si>
  <si>
    <t>Addressing Scheme in Relay System</t>
  </si>
  <si>
    <t>Haihong Zheng, 
 Shashikant Maheshwari, Yousuf Saifullah, Adrian Boariu, Zexian Li</t>
  </si>
  <si>
    <t>http://dot16.org/ul//upload/TGm_db/C80216m-09_0447.doc</t>
  </si>
  <si>
    <t>C80216m-09_0447.doc</t>
  </si>
  <si>
    <t>09_0447</t>
  </si>
  <si>
    <t>Format of Compact Header</t>
  </si>
  <si>
    <t>http://dot16.org/ul//upload/TGm_db/C80216m-09_0446.doc</t>
  </si>
  <si>
    <t>C80216m-09_0446.doc</t>
  </si>
  <si>
    <t>09_0446</t>
  </si>
  <si>
    <t>Proposed Header Format to Support Multiplexing Scheme in 16m</t>
  </si>
  <si>
    <t>Haihong Zheng, Shashikant Maheshwari, Adrian Boariu, Yousuf Saifullah, 
 Andrea Bacioccola</t>
  </si>
  <si>
    <t>http://dot16.org/ul//upload/TGm_db/C80216m-09_0456.doc</t>
  </si>
  <si>
    <t>C80216m-09_0456.doc</t>
  </si>
  <si>
    <t>09_0456</t>
  </si>
  <si>
    <t>MAC Header Structures and Formats</t>
  </si>
  <si>
    <t>http://dot16.org/ul//upload/TGm_db/C80216m-09_0461r1.pdf</t>
  </si>
  <si>
    <t>C80216m-09_0461r1.pdf</t>
  </si>
  <si>
    <t>http://dot16.org/ul//upload/TGm_db/C80216m-09_0462.pdf</t>
  </si>
  <si>
    <t>C80216m-09_0462.pdf</t>
  </si>
  <si>
    <t>09_0462</t>
  </si>
  <si>
    <t>Relay Frequency Reuse Scheme</t>
  </si>
  <si>
    <t>Alexander Maltsev, Jerry 
 Sydir, Andrey Pudeyev, Alexey Davydov, Vadim Sergeyev</t>
  </si>
  <si>
    <t>http://dot16.org/ul//upload/TGm_db/C80216m-09_0461.pdf</t>
  </si>
  <si>
    <t>C80216m-09_0461.pdf</t>
  </si>
  <si>
    <t>http://dot16.org/ul//upload/TGm_db/C80216m-09_0460.pdf</t>
  </si>
  <si>
    <t>C80216m-09_0460.pdf</t>
  </si>
  <si>
    <t>09_0460</t>
  </si>
  <si>
    <t>Support for ARS</t>
  </si>
  <si>
    <t>Yousuf Saifullah, et al.</t>
  </si>
  <si>
    <t>NSN, et 
 al.</t>
  </si>
  <si>
    <t>http://dot16.org/ul//upload/TGm_db/C80216m-09_0458.doc</t>
  </si>
  <si>
    <t>C80216m-09_0458.doc</t>
  </si>
  <si>
    <t>09_0458</t>
  </si>
  <si>
    <t>Change Request to IEEE 802.16m SDD - Selective Protection 
 Changes</t>
  </si>
  <si>
    <t>Jan Suumaki, Shashikant Maheshwari, Haihong Zheng, Yousuf 
 Saifullah</t>
  </si>
  <si>
    <t>http://dot16.org/ul//upload/TGm_db/C80216m-09_0455.doc</t>
  </si>
  <si>
    <t>C80216m-09_0455.doc</t>
  </si>
  <si>
    <t>09_0455</t>
  </si>
  <si>
    <t>Change Request to IEEE 802.16m SDD - Handover figure update</t>
  </si>
  <si>
    <t>Jan Suumaki, Shashikant Maheshwari, Haihong Zheng, Yousuf Saifullah</t>
  </si>
  <si>
    <t>http://dot16.org/ul//upload/TGm_db/C80216m-09_0453.doc</t>
  </si>
  <si>
    <t>C80216m-09_0453.doc</t>
  </si>
  <si>
    <t>09_0453</t>
  </si>
  <si>
    <t>Change Request to IEEE 802.16m SDD - Figure Updates for 
 Security</t>
  </si>
  <si>
    <t>http://dot16.org/ul//upload/TGm_db/C80216m-09_0454.doc</t>
  </si>
  <si>
    <t>C80216m-09_0454.doc</t>
  </si>
  <si>
    <t>09_0454</t>
  </si>
  <si>
    <t>Issues with femtocell low-duty operation mode</t>
  </si>
  <si>
    <t>Guang Han, 
 Stavros Tzavidas, Hua Xu</t>
  </si>
  <si>
    <t>http://dot16.org/ul//upload/TGm_db/C80216m-09_0452.doc</t>
  </si>
  <si>
    <t>C80216m-09_0452.doc</t>
  </si>
  <si>
    <t>09_0452</t>
  </si>
  <si>
    <t>Discussion on femtocell low-duty operation mode</t>
  </si>
  <si>
    <t>Guang 
 Han, Stavros Tzavidas, Hua Xu</t>
  </si>
  <si>
    <t>http://dot16.org/ul//upload/TGm_db/C80216m-09_0448.doc</t>
  </si>
  <si>
    <t>C80216m-09_0448.doc</t>
  </si>
  <si>
    <t>09_0448</t>
  </si>
  <si>
    <t>Handover Enhancements</t>
  </si>
  <si>
    <t>Stavros Tzavidas</t>
  </si>
  <si>
    <t>Motorola 
 Inc</t>
  </si>
  <si>
    <t>http://dot16.org/ul//upload/TGm_db/C80216m-09_0404.ppt</t>
  </si>
  <si>
    <t>C80216m-09_0404.ppt</t>
  </si>
  <si>
    <t>MAC header format</t>
  </si>
  <si>
    <t>Shiann-Tsong Sheu, Chih-Cheng Yan, 
 Whai-En Chen, Yang-Han Lee, Yih Guang Jan, Kanchei (Ken) Loa, Yi-Hsueh 
 Tsai, Chun-Yen Hsu, Yung-Ting Lee, Youn-Tai Lee, Hua-Chiang Yin, Tsung-Yu 
 Tsai, Chiu-Wen Chen</t>
  </si>
  <si>
    <t>NCU, NIU, TKU, III</t>
  </si>
  <si>
    <t>http://dot16.org/ul//upload/TGm_db/C80216m-09_0449.doc</t>
  </si>
  <si>
    <t>C80216m-09_0449.doc</t>
  </si>
  <si>
    <t>09_0449</t>
  </si>
  <si>
    <t>Modifications to the text of multiplexing of unicast data and 
 E-MBS data in TGm SDD</t>
  </si>
  <si>
    <t>Kaiying Lv, Yanfeng Guan,Zhaohua Lu, Li Wang, 
 Huiying Fang, Hongyun Qu</t>
  </si>
  <si>
    <t>ZTE Corp.</t>
  </si>
  <si>
    <t>http://dot16.org/ul//upload/TGm_db/C80216m-09_0444.doc</t>
  </si>
  <si>
    <t>C80216m-09_0444.doc</t>
  </si>
  <si>
    <t>09_0444</t>
  </si>
  <si>
    <t>Change Request for Section 11.5.3.1: Unicast Pilot Pattern in 
 802.16m SDD</t>
  </si>
  <si>
    <t>Philip V. Orlik, Ramesh Annavajjala, Amine Maaref, 
 Zhifeng (Jeff) Tao, Simon Pun, Jinyun Zhang,Toshiyuki Kuze</t>
  </si>
  <si>
    <t>Mitsubishi 
 Electric Research Labs,Mitsubishi Electric Corp</t>
  </si>
  <si>
    <t>http://dot16.org/ul//upload/TGm_db/C80216m-09_0443r2.doc</t>
  </si>
  <si>
    <t>C80216m-09_0443r2.doc</t>
  </si>
  <si>
    <t>09_0443</t>
  </si>
  <si>
    <t>Change Request for Section 11.8.4.1: Multi-BS MIMO in 802.16m 
 SDD</t>
  </si>
  <si>
    <t>Philip V. Orlik, Ramesh Annavajjala, Amine Maaref, Zhifeng (Jeff) 
 Tao, Simon Pun, Jinyun Zhang,Toshiyuki Kuze</t>
  </si>
  <si>
    <t>Mitsubishi Electric 
 Research Labs,Mitsubishi Electric Corp</t>
  </si>
  <si>
    <t>http://dot16.org/ul//upload/TGm_db/C80216m-09_0443.doc</t>
  </si>
  <si>
    <t>C80216m-09_0443.doc</t>
  </si>
  <si>
    <t>Philip V. Orlik, Ramesh Annavajjala, Amine Maaref, Zhifeng (Jeff) 
 Tao, Simon Pun, Jinyun Zhang, Toshiyuki Kuze</t>
  </si>
  <si>
    <t>Mitsubishi Electric 
 Research Labs, Mitsubishi Electric Corp.</t>
  </si>
  <si>
    <t>http://dot16.org/ul//upload/TGm_db/C80216m-09_0372r2.doc</t>
  </si>
  <si>
    <t>C80216m-09_0372r2.doc</t>
  </si>
  <si>
    <t>09_0372</t>
  </si>
  <si>
    <t>Revision of Figures in IEEE P802.16m SDD</t>
  </si>
  <si>
    <t>Ranga Reddy</t>
  </si>
  <si>
    <t>US Army</t>
  </si>
  <si>
    <t>http://dot16.org/ul//upload/TGm_db/C80216m-09_0440.ppt</t>
  </si>
  <si>
    <t>C80216m-09_0440.ppt</t>
  </si>
  <si>
    <t>09_0440</t>
  </si>
  <si>
    <t>Relay Frame Structure regarding Transparent ARSs in IEEE 
 802.16m</t>
  </si>
  <si>
    <t>Aeran Youn, Jong Young Han, Dongguk Lim, Doo-hyun Sung, 
 Kiseon Ryu and Jin Sam Kwak</t>
  </si>
  <si>
    <t>http://dot16.org/ul//upload/TGm_db/C80216m-09_0439.ppt</t>
  </si>
  <si>
    <t>C80216m-09_0439.ppt</t>
  </si>
  <si>
    <t>09_0439</t>
  </si>
  <si>
    <t>Proposed Text on Relay A-MAP for IEEE 802.16m</t>
  </si>
  <si>
    <t>Aeran Youn, 
 Jong Young Han, Dongguk Lim, Doo-hyun Sung, Kiseon Ryu and Jin Sam Kwak</t>
  </si>
  <si>
    <t>http://dot16.org/ul//upload/TGm_db/C80216m-09_0413.pdf</t>
  </si>
  <si>
    <t>C80216m-09_0413.pdf</t>
  </si>
  <si>
    <t>http://dot16.org/ul//upload/TGm_db/C80216m-09_0438.ppt</t>
  </si>
  <si>
    <t>C80216m-09_0438.ppt</t>
  </si>
  <si>
    <t>09_0438</t>
  </si>
  <si>
    <t>Relay addressing method in IEEE 802.16m</t>
  </si>
  <si>
    <t>Doo-hyun Sung, 
 Aeran Youn, Jong Young Han,Dongguk Lim, Kiseon Ryu and Jin Sam Kwak</t>
  </si>
  <si>
    <t>http://dot16.org/ul//upload/TGm_db/C80216m-09_0441.pdf</t>
  </si>
  <si>
    <t>C80216m-09_0441.pdf</t>
  </si>
  <si>
    <t>09_0441</t>
  </si>
  <si>
    <t>CR on SDD Section 17: Restrict Connection between Non-CSG 
 Users and Femtocell Basestation in IEEE 802.16m</t>
  </si>
  <si>
    <t>Jun Zhou, Linghang 
 Fan, Nader Zein, Tetsu Ikeda, Andreas Maeder, Amir Khojastepour, Mohammad 
 Madihian</t>
  </si>
  <si>
    <t>NEC</t>
  </si>
  <si>
    <t>http://dot16.org/ul//upload/TGm_db/C80216m-09_0422r1.pdf</t>
  </si>
  <si>
    <t>C80216m-09_0422r1.pdf</t>
  </si>
  <si>
    <t>09_0422</t>
  </si>
  <si>
    <t>CR on SDD Section 15.4: Relay with STID MAC header</t>
  </si>
  <si>
    <t>Yoshikazu Watanabe, Nader Zein, Linghang Fan, Tetsu Ikeda, Andreas 
 Maeder, Amir Khojastepour, Mohammad Madihian</t>
  </si>
  <si>
    <t>http://dot16.org/ul//upload/TGm_db/C80216m-09_0398.doc</t>
  </si>
  <si>
    <t>C80216m-09_0398.doc</t>
  </si>
  <si>
    <t>09_0398</t>
  </si>
  <si>
    <t>Chengyan Feng</t>
  </si>
  <si>
    <t>http://dot16.org/ul//upload/TGm_db/C80216m-09_0397.doc</t>
  </si>
  <si>
    <t>C80216m-09_0397.doc</t>
  </si>
  <si>
    <t>09_0397</t>
  </si>
  <si>
    <t>http://dot16.org/ul//upload/TGm_db/C80216m-09_0420r1.pdf</t>
  </si>
  <si>
    <t>C80216m-09_0420r1.pdf</t>
  </si>
  <si>
    <t>09_0420</t>
  </si>
  <si>
    <t>CR on SDD Section 18: Procedure of Interference Mitigation 
 among multiple cells</t>
  </si>
  <si>
    <t>Honghai Zhang, Linghang Fan, Sampath Rangarajan, 
 Nader Zein, Tetsu Ikeda, Andreas Maeder, Amir Khojastepour, Mohammad 
 Madihian</t>
  </si>
  <si>
    <t>http://dot16.org/ul//upload/TGm_db/C80216m-09_0418r1.pdf</t>
  </si>
  <si>
    <t>C80216m-09_0418r1.pdf</t>
  </si>
  <si>
    <t>09_0418</t>
  </si>
  <si>
    <t>CR on SDD Section 17: Facilitating Entry of New Femto BS into 
 the Network</t>
  </si>
  <si>
    <t>Karthik Sundaresan, Sampath Rangarajan,Linghang Fan, 
 Nader Zein, Tetsu Ikeda, Andreas Maeder, Amir Khojastepour, Mohammad 
 Madihian</t>
  </si>
  <si>
    <t>http://dot16.org/ul//upload/TGm_db/C80216m-09_0416r1.pdf</t>
  </si>
  <si>
    <t>C80216m-09_0416r1.pdf</t>
  </si>
  <si>
    <t>09_0416</t>
  </si>
  <si>
    <t>CR on SDD Section 17: Load Balancing between Femto and Macro 
 BS</t>
  </si>
  <si>
    <t>Karthik Sundaresan, Sampath Rangarajan, Linghang Fan, Nader Zein, 
 Tetsu Ikeda, Andreas Maeder, Amir Khojastepour, Mohammad Madihian</t>
  </si>
  <si>
    <t>http://dot16.org/ul//upload/TGm_db/C80216m-09_0435r1.doc</t>
  </si>
  <si>
    <t>C80216m-09_0435r1.doc</t>
  </si>
  <si>
    <t>09_0435</t>
  </si>
  <si>
    <t>CR on SDD: Modifications on PHY Level Cell Identifier of 
 Femtocell</t>
  </si>
  <si>
    <t>Zheng Yan-Xiu, Yung-Han Chen</t>
  </si>
  <si>
    <t>http://dot16.org/ul//upload/TGm_db/C80216m-09_0436.doc</t>
  </si>
  <si>
    <t>C80216m-09_0436.doc</t>
  </si>
  <si>
    <t>09_0436</t>
  </si>
  <si>
    <t>Network Entry procedure for 16m Relay</t>
  </si>
  <si>
    <t>Youngbin Chang, 
 Hyunjeong Kang, Mingxia Xu, Rakesh Taori, Jungje Son</t>
  </si>
  <si>
    <t>http://dot16.org/ul//upload/TGm_db/C80216m-09_0435.doc</t>
  </si>
  <si>
    <t>C80216m-09_0435.doc</t>
  </si>
  <si>
    <t>Comment on SDD Text on PHY Cell Identifier of Femtocell</t>
  </si>
  <si>
    <t>http://dot16.org/ul//upload/TGm_db/C80216m-09_0423.pdf</t>
  </si>
  <si>
    <t>C80216m-09_0423.pdf</t>
  </si>
  <si>
    <t>09_0423</t>
  </si>
  <si>
    <t>CR on SDD Section 17: Multi-carrier Operation for Femtocell</t>
  </si>
  <si>
    <t>Motoki Morita, Nader Zein, Linghang Fan, Tetsu Ikeda, Andreas Maeder, 
 Amir Khojastepour, Mohammad Madihian</t>
  </si>
  <si>
    <t>http://dot16.org/ul//upload/TGm_db/C80216m-09_0434.doc</t>
  </si>
  <si>
    <t>C80216m-09_0434.doc</t>
  </si>
  <si>
    <t>09_0434</t>
  </si>
  <si>
    <t>ARQ and HARQ mechanism for 16m Relay</t>
  </si>
  <si>
    <t>Youngbin Chang, 
 Hyunjeong Kang, Rakesh Taori, Jungje Son</t>
  </si>
  <si>
    <t>http://dot16.org/ul//upload/TGm_db/C80216m-09_0390r2.doc</t>
  </si>
  <si>
    <t>C80216m-09_0390r2.doc</t>
  </si>
  <si>
    <t>09_0390</t>
  </si>
  <si>
    <t>Indoor GPS-assisted RS Operation</t>
  </si>
  <si>
    <t>Yi-Hsueh Tsai, Kanchei 
 (Ken) Loa, Yi-Ting Lin</t>
  </si>
  <si>
    <t>ESTI/NMI III</t>
  </si>
  <si>
    <t>http://dot16.org/ul//upload/TGm_db/C80216m-09_0388r1.doc</t>
  </si>
  <si>
    <t>C80216m-09_0388r1.doc</t>
  </si>
  <si>
    <t>09_0388</t>
  </si>
  <si>
    <t>Relay Station State Diagram</t>
  </si>
  <si>
    <t>Kanchei (Ken) Loa, Yi-Hsueh 
 Tsai, Chun-Yen Hsu, Chih-Wei Su, Youn-Tai Lee, Yi-Ting Lin, Hua-Chiang 
 Yin, Yung-Ting Lee, Whai-En Chen, Shiann-Tsong Sheu, Chih-Cheng Yang, Yih 
 Guang Jan</t>
  </si>
  <si>
    <t>III, Coiler, NIU, NCU, TKU</t>
  </si>
  <si>
    <t>http://dot16.org/ul//upload/TGm_db/C80216m-09_0389r1.doc</t>
  </si>
  <si>
    <t>C80216m-09_0389r1.doc</t>
  </si>
  <si>
    <t>09_0389</t>
  </si>
  <si>
    <t>RS operates in multi-carrier operation</t>
  </si>
  <si>
    <t>Kanchei (Ken) Loa, 
 Yi-Hsueh Tsai, Chun-Yen Hsu</t>
  </si>
  <si>
    <t>NMI/ESTI III</t>
  </si>
  <si>
    <t>http://dot16.org/ul//upload/TGm_db/C80216m-09_0433r1.doc</t>
  </si>
  <si>
    <t>C80216m-09_0433r1.doc</t>
  </si>
  <si>
    <t>Kelvin Chou, Yih-Shen Chen, I-Kang Fu and Paul Cheng</t>
  </si>
  <si>
    <t>http://dot16.org/ul//upload/TGm_db/C80216m-09_0433.doc</t>
  </si>
  <si>
    <t>C80216m-09_0433.doc</t>
  </si>
  <si>
    <t>http://dot16.org/ul//upload/TGm_db/C80216m-09_0432.doc</t>
  </si>
  <si>
    <t>C80216m-09_0432.doc</t>
  </si>
  <si>
    <t>09_0432</t>
  </si>
  <si>
    <t>Change Request to IEEE 802.16m System Description Document 
 (SDD), Section 6 Advanced Mobile Station State Diagrams</t>
  </si>
  <si>
    <t>Michael 
 Gundlach</t>
  </si>
  <si>
    <t>http://dot16.org/ul//upload/TGm_db/C80216m-09_0431.doc</t>
  </si>
  <si>
    <t>C80216m-09_0431.doc</t>
  </si>
  <si>
    <t>09_0431</t>
  </si>
  <si>
    <t>Change Request to IEEE 802.16m System Description Document 
 (SDD), Subsection 10.7 Convergence Sublayer</t>
  </si>
  <si>
    <t>Michael Gundlach</t>
  </si>
  <si>
    <t>http://dot16.org/ul//upload/TGm_db/C80216m-09_0394.pdf</t>
  </si>
  <si>
    <t>C80216m-09_0394.pdf</t>
  </si>
  <si>
    <t>09_0394</t>
  </si>
  <si>
    <t>Multiplexing Extended Header Format for 802.16m</t>
  </si>
  <si>
    <t>Anil 
 Agiwal,Youngbin Chang, Sungjin Lee, Rakesh Taori, Jungje Son</t>
  </si>
  <si>
    <t>http://dot16.org/ul//upload/TGm_db/C80216m-09_0393.pdf</t>
  </si>
  <si>
    <t>C80216m-09_0393.pdf</t>
  </si>
  <si>
    <t>09_0393</t>
  </si>
  <si>
    <t>MAC SDU Fragmentation &amp;amp; Packing scheme for 16m</t>
  </si>
  <si>
    <t>http://dot16.org/ul//upload/TGm_db/C80216m-09_0403.doc</t>
  </si>
  <si>
    <t>C80216m-09_0403.doc</t>
  </si>
  <si>
    <t>09_0403</t>
  </si>
  <si>
    <t>Change request for network coding zone</t>
  </si>
  <si>
    <t>Kanchei(Ken) Loa, 
 Jiun-Je Jian, Chun-Yen Hsu, Tsung-Yu Tsai, Youn-Tai Lee, Yi-Ting Lin, 
 Chiu-Wen Chen</t>
  </si>
  <si>
    <t>Institute for Information Industry(III)</t>
  </si>
  <si>
    <t>http://dot16.org/ul//upload/TGm_db/C80216m-09_0402.doc</t>
  </si>
  <si>
    <t>C80216m-09_0402.doc</t>
  </si>
  <si>
    <t>09_0402</t>
  </si>
  <si>
    <t>Change request for relay model</t>
  </si>
  <si>
    <t>Kanchei(Ken) Loa, Jiun-Je 
 Jian, Chun-Yen Hsu , Tsung-Yu Tsai, Youn-Tai Lee, Yi-Ting Lin, Chiu-Wen 
 Chen</t>
  </si>
  <si>
    <t>http://dot16.org/ul//upload/TGm_db/C80216m-09_0421.ppt</t>
  </si>
  <si>
    <t>C80216m-09_0421.ppt</t>
  </si>
  <si>
    <t>09_0421</t>
  </si>
  <si>
    <t>CR on Relay in 802.16m SDD</t>
  </si>
  <si>
    <t>Gang Shen, Kaibin Zhang, Jimin 
 Liu, Xiaolu Dong, Ying Du, Daning Gong, Zhuo Gao</t>
  </si>
  <si>
    <t>Alcatel-Lucent 
 Shanghai Bell, CATR, Datang Mobile</t>
  </si>
  <si>
    <t>http://dot16.org/ul//upload/TGm_db/C80216m-09_0401.ppt</t>
  </si>
  <si>
    <t>C80216m-09_0401.ppt</t>
  </si>
  <si>
    <t>09_0401</t>
  </si>
  <si>
    <t>Uplink Control Information Content for Bandwidth Request 
 Channel</t>
  </si>
  <si>
    <t>Kanchei (Ken) Loa, Yi-Ting Lin, Yi-Hsueh Tsai, Chun-Yen Hsu, 
 Youn-Tai Lee, Tsung-Yu Tsai, Chiu-Wen Chen, Jiun-Je Jian</t>
  </si>
  <si>
    <t>Institute 
 for Information Industry(III)</t>
  </si>
  <si>
    <t>http://dot16.org/ul//upload/TGm_db/C80216m-09_0400.doc</t>
  </si>
  <si>
    <t>C80216m-09_0400.doc</t>
  </si>
  <si>
    <t>09_0400</t>
  </si>
  <si>
    <t>Change request for Handover Framework</t>
  </si>
  <si>
    <t>Kanchei(Ken) Loa, 
 Chiu-Wen Chen, Chun-Yen Hsu, Youn-Tai Lee, Yi-Ting Lin, Tsung-Yu Tsai, 
 Jiun-Je Jian</t>
  </si>
  <si>
    <t>http://dot16.org/ul//upload/TGm_db/C80216m-09_0417.doc</t>
  </si>
  <si>
    <t>C80216m-09_0417.doc</t>
  </si>
  <si>
    <t>09_0417</t>
  </si>
  <si>
    <t>Change Request for the multiplexing scheme for E-MBS Zone 
 Specific Pilot in 802.16m SDD</t>
  </si>
  <si>
    <t>Takaaki KISHIGAMI, Isamu YOSHII</t>
  </si>
  <si>
    <t>http://dot16.org/ul//upload/TGm_db/C80216m-09_0391r1.doc</t>
  </si>
  <si>
    <t>C80216m-09_0391r1.doc</t>
  </si>
  <si>
    <t>09_0391</t>
  </si>
  <si>
    <t>Change Request for Femtocell MIMO Support in IEEE 802.16m 
 System Description Document</t>
  </si>
  <si>
    <t>Ping-Heng Kuo, Yu-Tao Hsieh, Pang-An 
 Ting</t>
  </si>
  <si>
    <t>http://dot16.org/ul//upload/TGm_db/C80216m-09_0405.ppt</t>
  </si>
  <si>
    <t>C80216m-09_0405.ppt</t>
  </si>
  <si>
    <t>09_0405</t>
  </si>
  <si>
    <t>Resource granularity for unicast and E-MBS FDM multiplexing</t>
  </si>
  <si>
    <t>Wookbong Lee, Dongcheol Kim, Jin Sam Kwak, Sungho Moon, HanGyu Cho and 
 Bin-Chul Ihm</t>
  </si>
  <si>
    <t>http://dot16.org/ul//upload/TGm_db/C80216m-09_0412.doc</t>
  </si>
  <si>
    <t>C80216m-09_0412.doc</t>
  </si>
  <si>
    <t>09_0412</t>
  </si>
  <si>
    <t>Rate Compatible LDPC-Convolutional Codes for the Change 
 Request to 802.16m SDD</t>
  </si>
  <si>
    <t>Takaaki KISHIGAMI, Yutaka MURAKAMI, Isamu 
 YOSHII</t>
  </si>
  <si>
    <t>http://dot16.org/ul//upload/TGm_db/C80216m-09_0430.doc</t>
  </si>
  <si>
    <t>C80216m-09_0430.doc</t>
  </si>
  <si>
    <t>09_0430</t>
  </si>
  <si>
    <t>CR on 16m SDD: Comments on 10.12.2 Extended header</t>
  </si>
  <si>
    <t>Eunjong Lee, Kiseon Ryu, Jeongki Kim and Doo-hyun Sung</t>
  </si>
  <si>
    <t>http://dot16.org/ul//upload/TGm_db/C80216m-09_0429.doc</t>
  </si>
  <si>
    <t>C80216m-09_0429.doc</t>
  </si>
  <si>
    <t>09_0429</t>
  </si>
  <si>
    <t>CR on 16m SDD: comment on 10.12.1 MAC header formats</t>
  </si>
  <si>
    <t>Jeongki Kim, Kiseon Ryu, Youngsoo Yuk, and Ronny Yongho Kim</t>
  </si>
  <si>
    <t>http://dot16.org/ul//upload/TGm_db/C80216m-09_0428.doc</t>
  </si>
  <si>
    <t>C80216m-09_0428.doc</t>
  </si>
  <si>
    <t>09_0428</t>
  </si>
  <si>
    <t>CR on 16m SDD: modification on 10.12.1.1 Generic MAC Header</t>
  </si>
  <si>
    <t>http://dot16.org/ul//upload/TGm_db/C80216m-09_0427.pdf</t>
  </si>
  <si>
    <t>C80216m-09_0427.pdf</t>
  </si>
  <si>
    <t>09_0427</t>
  </si>
  <si>
    <t>CR on 16mSDD: Clarification on multicarrier handover</t>
  </si>
  <si>
    <t>Hyunjeong Kang, Jaehee Cho</t>
  </si>
  <si>
    <t>http://dot16.org/ul//upload/TGm_db/C80216m-09_0426.pdf</t>
  </si>
  <si>
    <t>C80216m-09_0426.pdf</t>
  </si>
  <si>
    <t>09_0426</t>
  </si>
  <si>
    <t>CR on 16mSDD: Clarification on carrier management</t>
  </si>
  <si>
    <t>http://dot16.org/ul//upload/TGm_db/C80216m-09_0425.pdf</t>
  </si>
  <si>
    <t>C80216m-09_0425.pdf</t>
  </si>
  <si>
    <t>09_0425</t>
  </si>
  <si>
    <t>CR on 16m SDD: Path management in 16m relay</t>
  </si>
  <si>
    <t>Mingxia Xu, 
 Hyunjeong Kang, Rakesh Taori, Jungje Son, Youngbin Chang</t>
  </si>
  <si>
    <t>http://dot16.org/ul//upload/TGm_db/C80216m-09_0415.doc</t>
  </si>
  <si>
    <t>C80216m-09_0415.doc</t>
  </si>
  <si>
    <t>09_0415</t>
  </si>
  <si>
    <t>Change Request for the 16m FEC encoding in 802.16m SDD</t>
  </si>
  <si>
    <t>Takaaki KISHIGAMI, Isamu YOSHII, Wataru Matsumoto, Toshiyuki Kuze, 
 Philip V. Orlik, Zhifeng (Jeff) Tao, Jinyun Zhang, Jin Xu, Bo Sun, Du 
 Ying, Luo Zhendong, Wu Zhanji</t>
  </si>
  <si>
    <t>Panasonic, Mitsubishi Electric, 
 Mitsubishi Electric Research Laboratories, ZTE, CATR, BUPT</t>
  </si>
  <si>
    <t>http://dot16.org/ul//upload/TGm_db/C80216m-09_0424.pdf</t>
  </si>
  <si>
    <t>C80216m-09_0424.pdf</t>
  </si>
  <si>
    <t>09_0424</t>
  </si>
  <si>
    <t>CR on 16m SDD: Mobility control in 16m relay</t>
  </si>
  <si>
    <t>Hyunjeong 
 Kang,Mingxia Xu, Youngbin Chang, Jungje Son, Rakesh Taori</t>
  </si>
  <si>
    <t>http://dot16.org/ul//upload/TGm_db/C80216m-09_0422.pdf</t>
  </si>
  <si>
    <t>C80216m-09_0422.pdf</t>
  </si>
  <si>
    <t>http://dot16.org/ul//upload/TGm_db/C80216m-09_0420.pdf</t>
  </si>
  <si>
    <t>C80216m-09_0420.pdf</t>
  </si>
  <si>
    <t>http://dot16.org/ul//upload/TGm_db/C80216m-09_0419.doc</t>
  </si>
  <si>
    <t>C80216m-09_0419.doc</t>
  </si>
  <si>
    <t>09_0419</t>
  </si>
  <si>
    <t>CR on Femtocell in 16m SDD</t>
  </si>
  <si>
    <t>Kaibin Zhang, Gang Shen, Jimin 
 Liu</t>
  </si>
  <si>
    <t>Alcatel-Lucent Shanghai Bell</t>
  </si>
  <si>
    <t>http://dot16.org/ul//upload/TGm_db/C80216m-09_0418.pdf</t>
  </si>
  <si>
    <t>C80216m-09_0418.pdf</t>
  </si>
  <si>
    <t>Karthik Sundaresan, Sampath Rangarajan, Linghang Fan, 
 Nader Zein, Tetsu Ikeda, Andreas Maeder, Amir Khojastepour, Mohammad 
 Madihian</t>
  </si>
  <si>
    <t>http://dot16.org/ul//upload/TGm_db/C80216m-09_0416.pdf</t>
  </si>
  <si>
    <t>C80216m-09_0416.pdf</t>
  </si>
  <si>
    <t>http://dot16.org/ul//upload/TGm_db/C80216m-09_0409.ppt</t>
  </si>
  <si>
    <t>C80216m-09_0409.ppt</t>
  </si>
  <si>
    <t>09_0409</t>
  </si>
  <si>
    <t>CR on SDD : Femto/SON</t>
  </si>
  <si>
    <t>Jin Lee, Sungho Moon, Ronny (Yong 
 ho) Kim, Kiseon Ryu and Jinsam Kwak</t>
  </si>
  <si>
    <t>http://dot16.org/ul//upload/TGm_db/C80216m-09_0411.ppt</t>
  </si>
  <si>
    <t>C80216m-09_0411.ppt</t>
  </si>
  <si>
    <t>http://dot16.org/ul//upload/TGm_db/C80216m-09_0407.doc</t>
  </si>
  <si>
    <t>C80216m-09_0407.doc</t>
  </si>
  <si>
    <t>09_0407</t>
  </si>
  <si>
    <t>CR on SDD sounding: precoded sounding for CSI measurement</t>
  </si>
  <si>
    <t>Keying WU, Hongwei YANG, Dong LI, Yang SONG</t>
  </si>
  <si>
    <t>http://dot16.org/ul//upload/TGm_db/C80216m-09_0389.doc</t>
  </si>
  <si>
    <t>C80216m-09_0389.doc</t>
  </si>
  <si>
    <t>http://dot16.org/ul//upload/TGm_db/C80216m-09_0399.doc</t>
  </si>
  <si>
    <t>C80216m-09_0399.doc</t>
  </si>
  <si>
    <t>09_0399</t>
  </si>
  <si>
    <t>Change Request to clean up Security section 10.6</t>
  </si>
  <si>
    <t>SESSION</t>
  </si>
  <si>
    <t>PATH</t>
  </si>
  <si>
    <t>FILENAME</t>
  </si>
  <si>
    <t>DOC</t>
  </si>
  <si>
    <t>REV</t>
  </si>
  <si>
    <t>TITLE</t>
  </si>
  <si>
    <t>CATEGORY</t>
  </si>
  <si>
    <t>AUTHORS</t>
  </si>
  <si>
    <t>AFFILIATION</t>
  </si>
  <si>
    <t>TGm Contribution</t>
  </si>
  <si>
    <t>http://dot16.org/ul//upload/TGm_db/C80216m-09_0657.pdf</t>
  </si>
  <si>
    <t>C80216m-09_0657.pdf</t>
  </si>
  <si>
    <t>09_0657</t>
  </si>
  <si>
    <t>org</t>
  </si>
  <si>
    <t>HARQ for Persistent Allocation</t>
  </si>
  <si>
    <t>Adrian Boariu, et al.</t>
  </si>
  <si>
    <t>NSN, et al.</t>
  </si>
  <si>
    <t>http://dot16.org/ul//upload/TGm_db/C80216m-09_0498.doc</t>
  </si>
  <si>
    <t>C80216m-09_0498.doc</t>
  </si>
  <si>
    <t>09_0498</t>
  </si>
  <si>
    <t>Proposed Change to Subband Partitioning and Frequency 
 Partitioning</t>
  </si>
  <si>
    <t>Chang-Lan Tsai, 2Zheng Yan-Xiu, Chung-Lien Ho, Yu-Chuan 
 Fang, Hsi-Min Hsiao, Ren-Jr Chen, Yu-Tao Hsieh</t>
  </si>
  <si>
    <t>ITRI</t>
  </si>
  <si>
    <t>http://dot16.org/ul//upload/TGm_db/C80216m-09_0565r1.doc</t>
  </si>
  <si>
    <t>C80216m-09_0565r1.doc</t>
  </si>
  <si>
    <t>09_0565</t>
  </si>
  <si>
    <t>r1</t>
  </si>
  <si>
    <t>Proposed IEEE 802.16m Amendment on Handover</t>
  </si>
  <si>
    <t>Kelvin Chou, 
 Yih-Shen Cheng, I-Kang Fu and Paul Cheng</t>
  </si>
  <si>
    <t>MediaTek Inc.</t>
  </si>
  <si>
    <t>http://dot16.org/ul//upload/TGm_db/C80216m-09_0639r1.doc</t>
  </si>
  <si>
    <t>C80216m-09_0639r1.doc</t>
  </si>
  <si>
    <t>09_0639</t>
  </si>
  <si>
    <t>AWD Text Proposal for Inter-RAT Handover procedure</t>
  </si>
  <si>
    <t>Jin 
 Lee, Giwon Park, Ronny Yongho Kim, Kiseon Ryu and Jin Sam Kwak</t>
  </si>
  <si>
    <t>LG 
 Electronics Inc</t>
  </si>
  <si>
    <t>http://dot16.org/ul//upload/TGm_db/C80216m-09_0656.doc</t>
  </si>
  <si>
    <t>C80216m-09_0656.doc</t>
  </si>
  <si>
    <t>09_0656</t>
  </si>
  <si>
    <t>Proposed Text for AWD 16m HO section</t>
  </si>
  <si>
    <t>Mary Chion, Yang 
 Liu</t>
  </si>
  <si>
    <t>ZTE</t>
  </si>
  <si>
    <t>http://dot16.org/ul//upload/TGm_db/C80216m-09_0571r1.ppt</t>
  </si>
  <si>
    <t>C80216m-09_0571r1.ppt</t>
  </si>
  <si>
    <t>09_0571</t>
  </si>
  <si>
    <t>Sounding Sequence Using ICI Self-Cancellation Code</t>
  </si>
  <si>
    <t>Kanchei(Ken) Loa, Tsung-Yu Tsai, Jiun-Je Jian, Yi-Ting Lin, Youn-Tai 
 Lee, Chun-Yen Hsu, Chiu-Wen Chen</t>
  </si>
  <si>
    <t>III</t>
  </si>
  <si>
    <t>http://dot16.org/ul//upload/TGm_db/C80216m-09_0639.doc</t>
  </si>
  <si>
    <t>C80216m-09_0639.doc</t>
  </si>
  <si>
    <t>http://dot16.org/ul//upload/TGm_db/C80216m-09_0555.ppt</t>
  </si>
  <si>
    <t>C80216m-09_0555.ppt</t>
  </si>
  <si>
    <t>09_0555</t>
  </si>
  <si>
    <t>Proposed for 802.16m amendment text on MCS table</t>
  </si>
  <si>
    <t>Hua 
 Zhou, Shengbao Liang, Yuanrong Lan, Jie Zhang, Jun Tian</t>
  </si>
  <si>
    <t>Fujitsu</t>
  </si>
  <si>
    <t>http://dot16.org/ul//upload/TGm_db/C80216m-09_0631.ppt</t>
  </si>
  <si>
    <t>C80216m-09_0631.ppt</t>
  </si>
  <si>
    <t>09_0631</t>
  </si>
  <si>
    <t>Strong interference case from an adjacent Femtocell</t>
  </si>
  <si>
    <t>Mamadou Kone, Ming-Hung Tao, Ying-Chuan Hsiao</t>
  </si>
  <si>
    <t>http://dot16.org/ul//upload/TGm_db/C80216m-09_0655.doc</t>
  </si>
  <si>
    <t>C80216m-09_0655.doc</t>
  </si>
  <si>
    <t>09_0655</t>
  </si>
  <si>
    <t>Align Text in SDD Subclause 6.3.2 with the text in Subclause 
 10.5.1.</t>
  </si>
  <si>
    <t>Thomas Schneider</t>
  </si>
  <si>
    <t>Broadband Mobile Technologies, 
 Inc.</t>
  </si>
  <si>
    <t>http://dot16.org/ul//upload/TGm_db/C80216m-09_0653.doc</t>
  </si>
  <si>
    <t>C80216m-09_0653.doc</t>
  </si>
  <si>
    <t>09_0653</t>
  </si>
  <si>
    <t>Amendment Text Proposal for Idle Mode</t>
  </si>
  <si>
    <t>Shuyu Ma,Mary 
 Chion,Li Wang,Hongyun Qu,Tricci So,Zhaohua Lu,Nan Li</t>
  </si>
  <si>
    <t>ZTE 
 Corporation</t>
  </si>
  <si>
    <t>http://dot16.org/ul//upload/TGm_db/C80216m-09_0647.doc</t>
  </si>
  <si>
    <t>C80216m-09_0647.doc</t>
  </si>
  <si>
    <t>09_0647</t>
  </si>
  <si>
    <t>Proposed Text Related to Idle Mode for the IEEE 802.16m 
 Amendment</t>
  </si>
  <si>
    <t>Giwon Park, GeneBeck Hahn, Eunjong Lee, Kiseon Ryu, Yongho 
 Kim, Jin Sam Kwak</t>
  </si>
  <si>
    <t>LG Electronics</t>
  </si>
  <si>
    <t>http://dot16.org/ul//upload/TGm_db/C80216m-09_0648.doc</t>
  </si>
  <si>
    <t>C80216m-09_0648.doc</t>
  </si>
  <si>
    <t>09_0648</t>
  </si>
  <si>
    <t>Proposed Text Related to Sleep Mode for the IEEE 802.16m 
 Amendment</t>
  </si>
  <si>
    <t>Giwon Park, Kiseon Ryu, Yongho Kim, Jin Sam Kwak</t>
  </si>
  <si>
    <t>LG 
 Electronics</t>
  </si>
  <si>
    <t>http://dot16.org/ul//upload/TGm_db/C80216m-09_0654.doc</t>
  </si>
  <si>
    <t>C80216m-09_0654.doc</t>
  </si>
  <si>
    <t>09_0654</t>
  </si>
  <si>
    <t>Proposed Text for the IEEE 802.16m Amendment on HARQ Timing</t>
  </si>
  <si>
    <t>Sun Bo, Wang Junhu</t>
  </si>
  <si>
    <t>ZTE Corporation</t>
  </si>
  <si>
    <t>http://dot16.org/ul//upload/TGm_db/C80216m-09_0645.doc</t>
  </si>
  <si>
    <t>C80216m-09_0645.doc</t>
  </si>
  <si>
    <t>09_0645</t>
  </si>
  <si>
    <t>Proposed text for the location of paging message</t>
  </si>
  <si>
    <t>Hyunjeong Kang, Jungje Son, Rakesh Taori, Anshuman Nigam, Baowei Ji</t>
  </si>
  <si>
    <t>Samsung Electronics</t>
  </si>
  <si>
    <t>http://dot16.org/ul//upload/TGm_db/C80216m-09_0650.doc</t>
  </si>
  <si>
    <t>C80216m-09_0650.doc</t>
  </si>
  <si>
    <t>09_0650</t>
  </si>
  <si>
    <t>Proposed Text Related to HO for the IEEE 802.16m Amendment</t>
  </si>
  <si>
    <t>Inuk Jung, GeneBeck Hahn, Kiseon Ryu, Yongho Kim, Jin Sam Kwak</t>
  </si>
  <si>
    <t>http://dot16.org/ul//upload/TGm_db/C80216m-09_0651.doc</t>
  </si>
  <si>
    <t>C80216m-09_0651.doc</t>
  </si>
  <si>
    <t>09_0651</t>
  </si>
  <si>
    <t>Proposed Text Related to Addressing for the IEEE 802.16m 
 Amendment</t>
  </si>
  <si>
    <t>Kiseon Ryu</t>
  </si>
  <si>
    <t>http://dot16.org/ul//upload/TGm_db/C80216m-09_0652.doc</t>
  </si>
  <si>
    <t>C80216m-09_0652.doc</t>
  </si>
  <si>
    <t>09_0652</t>
  </si>
  <si>
    <t>Proposed Text Related to QoS section for the IEEE 802.16m 
 Amendment</t>
  </si>
  <si>
    <t>Jeongki Kim, Kiseon Ryu, Yongho Ronny Kim, Jin Sam Kwak</t>
  </si>
  <si>
    <t>http://dot16.org/ul//upload/TGm_db/C80216m-09_0644.doc</t>
  </si>
  <si>
    <t>C80216m-09_0644.doc</t>
  </si>
  <si>
    <t>09_0644</t>
  </si>
  <si>
    <t>ARQ mechanism for 16m AWD</t>
  </si>
  <si>
    <t>Youngbin Chang, Anil Agiwal, 
 Baowei Ji, Rakesh Taori, Jungje Son</t>
  </si>
  <si>
    <t>http://dot16.org/ul//upload/TGm_db/C80216m-09_0643.doc</t>
  </si>
  <si>
    <t>C80216m-09_0643.doc</t>
  </si>
  <si>
    <t>09_0643</t>
  </si>
  <si>
    <t>HARQ and ARQ interaction mechanism for 16m AWD</t>
  </si>
  <si>
    <t>Youngbin 
 Chang, Rakesh Taori, Anil Agiwal, Baowei Ji, Jungje Son, Xiangying Yang, 
 Muthaiah venkatachalam, Mary Chion, Sean Cai</t>
  </si>
  <si>
    <t>Samsung Electronics, 
 Intel Corporation, ZTE</t>
  </si>
  <si>
    <t>http://dot16.org/ul//upload/TGm_db/C80216m-09_0649.doc</t>
  </si>
  <si>
    <t>C80216m-09_0649.doc</t>
  </si>
  <si>
    <t>09_0649</t>
  </si>
  <si>
    <t>Performance evaluation of codebook based precoding</t>
  </si>
  <si>
    <t>shaohua Li</t>
  </si>
  <si>
    <t>Nokia Siemens Networks</t>
  </si>
  <si>
    <t>http://dot16.org/ul//upload/TGm_db/C80216m-09_0646.doc</t>
  </si>
  <si>
    <t>C80216m-09_0646.doc</t>
  </si>
  <si>
    <t>09_0646</t>
  </si>
  <si>
    <t>Proposed Text for the IEEE 802.16m Amendment on ARQ protocol</t>
  </si>
  <si>
    <t>Roberto Albanese, Shashikant Meheshwari, Yousuf Saifullah, Andrea 
 Bacioccola</t>
  </si>
  <si>
    <t>Nokia, Nokia Siemens Networks</t>
  </si>
  <si>
    <t>http://dot16.org/ul//upload/TGm_db/C80216m-09_0642.doc</t>
  </si>
  <si>
    <t>C80216m-09_0642.doc</t>
  </si>
  <si>
    <t>09_0642</t>
  </si>
  <si>
    <t>Proposed text of Emergency Service flows for the IEEE 802.16m 
 Amendment</t>
  </si>
  <si>
    <t>Aeran Youn, Taegon Kong, Ronny(Yongho) Kim</t>
  </si>
  <si>
    <t>http://dot16.org/ul//upload/TGm_db/C80216m-09_0602.doc</t>
  </si>
  <si>
    <t>C80216m-09_0602.doc</t>
  </si>
  <si>
    <t>09_0602</t>
  </si>
  <si>
    <t>Proposed Text of Sleep Mode Operation Section for the IEEE 
 802.16m Amendment</t>
  </si>
  <si>
    <t>http://dot16.org/ul//upload/TGm_db/C80216m-09_0408.doc</t>
  </si>
  <si>
    <t>C80216m-09_0408.doc</t>
  </si>
  <si>
    <t>09_0408</t>
  </si>
  <si>
    <t>Performance evaluation of MIMO Midamble</t>
  </si>
  <si>
    <t>Woosuk Kwon, 
 Wookbong Lee, Jinyoung Chun, Sukwoo Lee and Bin-Chul Ihm</t>
  </si>
  <si>
    <t>http://dot16.org/ul//upload/TGm_db/C80216m-09_0504.doc</t>
  </si>
  <si>
    <t>C80216m-09_0504.doc</t>
  </si>
  <si>
    <t>09_0504</t>
  </si>
  <si>
    <t>HARQ Bit Selection Algorithm</t>
  </si>
  <si>
    <t>Yu-Chuan Fang, Zheng 
 Yan-Xiu, Ren-Jr Chen, Chang-Lan Tsai, Chung-Lien Ho, Richard Li, Chien-Yu 
 Kao, Cheng-Ming Chen, Yu-Tao Hsieh, Jen-Yuan Hsu, Pang-An Ting, Wern-Ho 
 sheen</t>
  </si>
  <si>
    <t>ITRI, NCTU</t>
  </si>
  <si>
    <t>http://dot16.org/ul//upload/TGm_db/C80216m-09_0641.doc</t>
  </si>
  <si>
    <t>C80216m-09_0641.doc</t>
  </si>
  <si>
    <t>09_0641</t>
  </si>
  <si>
    <t>Amendment Text Proposal for Generic Handling of Interruptions 
 to Sleep Cycles</t>
  </si>
  <si>
    <t>Jerry Chow, Mary Chion, Lei Zhang, Li Wang</t>
  </si>
  <si>
    <t>http://dot16.org/ul//upload/TGm_db/C80216m-09_0640.doc</t>
  </si>
  <si>
    <t>C80216m-09_0640.doc</t>
  </si>
  <si>
    <t>09_0640</t>
  </si>
  <si>
    <t>Proposed Text for Sleep Mode Operation Section in the IEEE 
 802.16m Amendment</t>
  </si>
  <si>
    <t>Yeongmoon Son, Jung Je Son, Rakesh Taori, Jerry 
 Chow, Mary Chion, Changhoi Koo</t>
  </si>
  <si>
    <t>Samsung Electronics, ZTE, 
 Huawei</t>
  </si>
  <si>
    <t>http://dot16.org/ul//upload/TGm_db/C80216m-09_0635.doc</t>
  </si>
  <si>
    <t>C80216m-09_0635.doc</t>
  </si>
  <si>
    <t>09_0635</t>
  </si>
  <si>
    <t>Proposed Text on QoS support and service flow management for 
 the IEEE 802.16m Amendment</t>
  </si>
  <si>
    <t>Roberto Albanese, Haihong Zheng, 
 Shashikant Maheshwari, Andrea Bacioccola, Jan Suumaki, Xiaoyi Wang</t>
  </si>
  <si>
    <t>http://dot16.org/ul//upload/TGm_db/C80216m-09_0638.doc</t>
  </si>
  <si>
    <t>C80216m-09_0638.doc</t>
  </si>
  <si>
    <t>09_0638</t>
  </si>
  <si>
    <t>Proposed IEEE 802.16m Amendment Text on Handover with 
 Multi-Carrier Support</t>
  </si>
  <si>
    <t>Kelvin Chou, Yih-Shen Cheng, I-Kang Fu and Paul 
 Cheng</t>
  </si>
  <si>
    <t>http://dot16.org/ul//upload/TGm_db/C80216m-09_0637.doc</t>
  </si>
  <si>
    <t>C80216m-09_0637.doc</t>
  </si>
  <si>
    <t>09_0637</t>
  </si>
  <si>
    <t>Proposed IEEE 802.16m Amendment Text on Handover Supporting 
 Legacy Systems</t>
  </si>
  <si>
    <t>Kelvin Chou, Yih-Shen Cheng, I-Kang Fu, Paul Cheng, 
 Yang Liu</t>
  </si>
  <si>
    <t>MediaTek, ZTE</t>
  </si>
  <si>
    <t>http://dot16.org/ul//upload/TGm_db/C80216m-09_0629.doc</t>
  </si>
  <si>
    <t>C80216m-09_0629.doc</t>
  </si>
  <si>
    <t>09_0629</t>
  </si>
  <si>
    <t>Text Modifications on the Section 15.3.8 UL Physical Structure 
 to be consistent with the Section 15.3.5 DL Physical Structure for the 
 IEEE 802.16m Amendment</t>
  </si>
  <si>
    <t>HanGyu Cho, Jin Sam Kwak</t>
  </si>
  <si>
    <t>http://dot16.org/ul//upload/TGm_db/C80216m-09_0628.ppt</t>
  </si>
  <si>
    <t>C80216m-09_0628.ppt</t>
  </si>
  <si>
    <t>09_0628</t>
  </si>
  <si>
    <t>Evaluation and Proposed Text on UL Tile Permutation</t>
  </si>
  <si>
    <t>HanGyu Cho, Seunghyun Kang, Jong Young Han, Sunam Kim, Jin Sam Kwak</t>
  </si>
  <si>
    <t>http://dot16.org/ul//upload/TGm_db/C80216m-09_0502r1.doc</t>
  </si>
  <si>
    <t>C80216m-09_0502r1.doc</t>
  </si>
  <si>
    <t>09_0502</t>
  </si>
  <si>
    <t>Proposed Amendment Text for Primary Feedback Channel</t>
  </si>
  <si>
    <t>Zheng Yan-Xiu, Yu-Chuan Fang, Chang-Lan Tsai, Chung-Lien Ho, Hsi-Min 
 Hsiao, Ren-Jr Chen</t>
  </si>
  <si>
    <t>http://dot16.org/ul//upload/TGm_db/C80216m-09_0627.doc</t>
  </si>
  <si>
    <t>C80216m-09_0627.doc</t>
  </si>
  <si>
    <t>09_0627</t>
  </si>
  <si>
    <t>Proposed Text on Section 15.3.5.3.1 CRU/DRU allocation of 
 802.16m Amendment</t>
  </si>
  <si>
    <t>HanGyu Cho, Seunghyun Kang, Jin Sam Kwak</t>
  </si>
  <si>
    <t>http://dot16.org/ul//upload/TGm_db/C80216m-09_0413r2.pdf</t>
  </si>
  <si>
    <t>C80216m-09_0413r2.pdf</t>
  </si>
  <si>
    <t>09_0413</t>
  </si>
  <si>
    <t>r2</t>
  </si>
  <si>
    <t>Change Request of the 16m modulation for the IEEE 802.16m SDD</t>
  </si>
  <si>
    <t>Wu Zhanji, Luo Zhendong, Du Ying, Du Yinggang</t>
  </si>
  <si>
    <t>BUPT, CATR, Huawei 
 Technologies</t>
  </si>
  <si>
    <t>http://dot16.org/ul//upload/TGm_db/C80216m-09_0636.doc</t>
  </si>
  <si>
    <t>C80216m-09_0636.doc</t>
  </si>
  <si>
    <t>09_0636</t>
  </si>
  <si>
    <t>Proposed Text on inter-RAT handover for the IEEE 802.16m 
 Amendment</t>
  </si>
  <si>
    <t>Roberto Albanese, Haihong Zheng, Shashikant Meheshwari, 
 Zexian Li, Yousuf Saifullah</t>
  </si>
  <si>
    <t>Nokia, Nokia Siemens 
Networks</t>
  </si>
  <si>
    <t>http://dot16.org/ul//upload/TGm_db/C80216m-09_0633.doc</t>
  </si>
  <si>
    <t>C80216m-09_0633.doc</t>
  </si>
  <si>
    <t>09_0633</t>
  </si>
  <si>
    <t>Proposed Text for Connection Management</t>
  </si>
  <si>
    <t>Sang-Heon Shin, 
 Bong Ho Kim, Yerang Hur</t>
  </si>
  <si>
    <t>POSDATA</t>
  </si>
  <si>
    <t>http://dot16.org/ul//upload/TGm_db/C80216m-09_0625.doc</t>
  </si>
  <si>
    <t>C80216m-09_0625.doc</t>
  </si>
  <si>
    <t>09_0625</t>
  </si>
  <si>
    <t>Text Modifications on the Section 15.3.5.2.1 Subband 
 Partitioning</t>
  </si>
  <si>
    <t>LG 
Electronics</t>
  </si>
  <si>
    <t>http://dot16.org/ul//upload/TGm_db/C80216m-09_0501r1.doc</t>
  </si>
  <si>
    <t>C80216m-09_0501r1.doc</t>
  </si>
  <si>
    <t>09_0501</t>
  </si>
  <si>
    <t>Proposed Amendment Text for basic and enhanced 2-bit HARQ 
 feedback</t>
  </si>
  <si>
    <t>Zheng Yan-Xiu, Yu-Chuan Fang, Chang-Lan Tsai, Chung-Lien Ho, 
 Hsi-Min Hsiao, Ren-Jr Chen</t>
  </si>
  <si>
    <t>http://dot16.org/ul//upload/TGm_db/C80216m-09_0623.ppt</t>
  </si>
  <si>
    <t>C80216m-09_0623.ppt</t>
  </si>
  <si>
    <t>09_0623</t>
  </si>
  <si>
    <t>Proposed Text on Section 15.3.5.2.2 Miniband Permutation of 
 802.16m Amendment</t>
  </si>
  <si>
    <t>HanGyu Cho, Seunghyun Kang, Jong Young Han, Sunam 
 Kim, Jin Sam Kwak</t>
  </si>
  <si>
    <t>http://dot16.org/ul//upload/TGm_db/C80216m-09_0414.pdf</t>
  </si>
  <si>
    <t>C80216m-09_0414.pdf</t>
  </si>
  <si>
    <t>09_0414</t>
  </si>
  <si>
    <t>comment on draft of Channel Coding and HARQ Drafting Group</t>
  </si>
  <si>
    <t>Wu Zhanji, Luo Zhendong</t>
  </si>
  <si>
    <t>BUPT, CATR</t>
  </si>
  <si>
    <t>http://dot16.org/ul//upload/TGm_db/C80216m-09_0622.ppt</t>
  </si>
  <si>
    <t>C80216m-09_0622.ppt</t>
  </si>
  <si>
    <t>09_0622</t>
  </si>
  <si>
    <t>Evaluation and Proposed Text on DL Subcarrier Permutation</t>
  </si>
  <si>
    <t>http://dot16.org/ul//upload/TGm_db/C80216m-09_0611r1.doc</t>
  </si>
  <si>
    <t>C80216m-09_0611r1.doc</t>
  </si>
  <si>
    <t>09_0611</t>
  </si>
  <si>
    <t>Proposed AWD text for HO support for legacy system</t>
  </si>
  <si>
    <t>Yang 
 Liu, Mary Chion, Hongyun Qu</t>
  </si>
  <si>
    <t>http://dot16.org/ul//upload/TGm_db/C80216m-09_0634.doc</t>
  </si>
  <si>
    <t>C80216m-09_0634.doc</t>
  </si>
  <si>
    <t>09_0634</t>
  </si>
  <si>
    <t>Proposed Text on Power Control Section for the IEEE 802.16m 
 Amendment</t>
  </si>
  <si>
    <t>Dongcheol Kim,Wookbong Lee, Jin Sam Kwak, Yeong-Hyeon Kwon, 
 Sungho Moon, Jong Young Han, HanGyu Cho</t>
  </si>
  <si>
    <t>http://dot16.org/ul//upload/TGm_db/C80216m-09_0632.ppt</t>
  </si>
  <si>
    <t>C80216m-09_0632.ppt</t>
  </si>
  <si>
    <t>09_0632</t>
  </si>
  <si>
    <t>Temporary polling omission in adaptive polling and granting 
 for the IEEE 802.16m Amendment</t>
  </si>
  <si>
    <t>Keiichi Nakatsugawa, Masato Okuda</t>
  </si>
  <si>
    <t>http://dot16.org/ul//upload/TGm_db/C80216m-09_0577r1.doc</t>
  </si>
  <si>
    <t>C80216m-09_0577r1.doc</t>
  </si>
  <si>
    <t>09_0577</t>
  </si>
  <si>
    <t>Proposed Text of MIMO for the IEEE 802.16m Amendment</t>
  </si>
  <si>
    <t>Alexei Davydov, Guangjie Li, Yang-seok, Gregory Morozov,David 
 Mazzarese, Bruno Clerckx , Jiann-An Tsai, Jerry Pi, Heewon Kang, Hokyu 
 Choi,Yang Tang, Yang Tang, Zhigang Rong, Jianmin Lu</t>
  </si>
  <si>
    <t>Intel 
 Corporation, Samsung Electronics, Huawei Technologies</t>
  </si>
  <si>
    <t>http://dot16.org/ul//upload/TGm_db/C80216m-09_0630r1.ppt</t>
  </si>
  <si>
    <t>C80216m-09_0630r1.ppt</t>
  </si>
  <si>
    <t>09_0630</t>
  </si>
  <si>
    <t>Information Contents for the Quick Access Message</t>
  </si>
  <si>
    <t>Heejeong Cho, Kiseon Ryu, Jeongki Kim, Doohyun Sung, Sukwoo Lee, 
 Ronny(Yong-Ho) Kim, Jin Sam Kwak</t>
  </si>
  <si>
    <t>http://dot16.org/ul//upload/TGm_db/C80216m-09_0611.doc</t>
  </si>
  <si>
    <t>C80216m-09_0611.doc</t>
  </si>
  <si>
    <t>http://dot16.org/ul//upload/TGm_db/C80216m-09_0630.ppt</t>
  </si>
  <si>
    <t>C80216m-09_0630.ppt</t>
  </si>
  <si>
    <t>http://dot16.org/ul//upload/TGm_db/C80216m-09_0606.ppt</t>
  </si>
  <si>
    <t>C80216m-09_0606.ppt</t>
  </si>
  <si>
    <t>09_0606</t>
  </si>
  <si>
    <t>Slides for 08/1509r3. Header formats for 802.16m</t>
  </si>
  <si>
    <t>David 
 Johnston</t>
  </si>
  <si>
    <t>Intel Corporation</t>
  </si>
  <si>
    <t>http://dot16.org/ul//upload/TGm_db/C80216m-08_1509r3.doc</t>
  </si>
  <si>
    <t>C80216m-08_1509r3.doc</t>
  </si>
  <si>
    <t>08_1509</t>
  </si>
  <si>
    <t>r3</t>
  </si>
  <si>
    <t>PDU Header format for 802.16m</t>
  </si>
  <si>
    <t>David Johnston</t>
  </si>
  <si>
    <t>Intel 
 Corporation</t>
  </si>
  <si>
    <t>http://dot16.org/ul//upload/TGm_db/C80216m-09_0626.doc</t>
  </si>
  <si>
    <t>C80216m-09_0626.doc</t>
  </si>
  <si>
    <t>09_0626</t>
  </si>
  <si>
    <t>Proposed Text Related to HARQ Section for the IEEE 802.16m 
 Amendment</t>
  </si>
  <si>
    <t>Doo-hyun Sung, Kiseon Ryu, Ronny Yongho Kim and Jin Sam 
 Kwak</t>
  </si>
  <si>
    <t>http://dot16.org/ul//upload/TGm_db/C80216m-09_0601.pdf</t>
  </si>
  <si>
    <t>C80216m-09_0601.pdf</t>
  </si>
  <si>
    <t>09_0601</t>
  </si>
  <si>
    <t>Group Resource Allocation for 802.16m</t>
  </si>
  <si>
    <t>Jason Junsung Lim, 
 Seho Kim, Jaeweon Cho, Hokyu Choi, Heewon Kang</t>
  </si>
  <si>
    <t>Samsung Electronics 
 Co., Ltd.</t>
  </si>
  <si>
    <t>http://dot16.org/ul//upload/TGm_db/C80216m-09_0624.doc</t>
  </si>
  <si>
    <t>C80216m-09_0624.doc</t>
  </si>
  <si>
    <t>09_0624</t>
  </si>
  <si>
    <t>Proposed Text Related to ARQ for the IEEE 802.16m Amendment</t>
  </si>
  <si>
    <t>Eunjong Lee, Doo-hyun Sung and Taegon Kong</t>
  </si>
  <si>
    <t>http://dot16.org/ul//upload/TGm_db/C80216m-09_0621.ppt</t>
  </si>
  <si>
    <t>C80216m-09_0621.ppt</t>
  </si>
  <si>
    <t>09_0621</t>
  </si>
  <si>
    <t>Bandwidth Request Scheme using QoS identifier</t>
  </si>
  <si>
    <t>Heejeong 
 Cho, Kiseon Ryu, Doohyun Sung, Yongho Kim, Jin Sam Kwak</t>
  </si>
  <si>
    <t>http://dot16.org/ul//upload/TGm_db/C80216m-09_0620.ppt</t>
  </si>
  <si>
    <t>C80216m-09_0620.ppt</t>
  </si>
  <si>
    <t>09_0620</t>
  </si>
  <si>
    <t>Differentiated Random Access Schemes</t>
  </si>
  <si>
    <t>Heejeong Cho, Kiseon 
 Ryu, Doohyun Sung, Yongho Kim, Jin Sam Kwak</t>
  </si>
  <si>
    <t>http://dot16.org/ul//upload/TGm_db/C80216m-09_0619.doc</t>
  </si>
  <si>
    <t>C80216m-09_0619.doc</t>
  </si>
  <si>
    <t>09_0619</t>
  </si>
  <si>
    <t>Proposed Text Related to Bandwidth Request Procedure for the 
 IEEE 802.16m Amendment</t>
  </si>
  <si>
    <t>Heejeong Cho, Kiseon Ryu, Aeran Youn, Doohyun 
 Sung, Yongho Kim, Jin Sam Kwak</t>
  </si>
  <si>
    <t>http://dot16.org/ul//upload/TGm_db/C80216m-09_0577.doc</t>
  </si>
  <si>
    <t>C80216m-09_0577.doc</t>
  </si>
  <si>
    <t>Intel 
 Corporation,Samsung Electronics,Huawei Technologies</t>
  </si>
  <si>
    <t>http://dot16.org/ul//upload/TGm_db/C80216m-09_0495.doc</t>
  </si>
  <si>
    <t>C80216m-09_0495.doc</t>
  </si>
  <si>
    <t>09_0495</t>
  </si>
  <si>
    <t>HARQ Timing and Signaling for Persistent Allocation for the 
 IEEE 802.16m Amendment</t>
  </si>
  <si>
    <t>Wang Junhu, Sun Bo</t>
  </si>
  <si>
    <t>http://dot16.org/ul//upload/TGm_db/C80216m-09_0617.doc</t>
  </si>
  <si>
    <t>C80216m-09_0617.doc</t>
  </si>
  <si>
    <t>09_0617</t>
  </si>
  <si>
    <t>Downlink Physical Structure to support multiplexing of MBS and 
 Unicast traffic</t>
  </si>
  <si>
    <t>Kaiying Lv, Yanfeng Guan, Zhaohua Lu, Li Wang, 
 Huiying Fang, Hongyun Qu</t>
  </si>
  <si>
    <t>http://dot16.org/ul//upload/TGm_db/C80216m-09_0618.doc</t>
  </si>
  <si>
    <t>C80216m-09_0618.doc</t>
  </si>
  <si>
    <t>09_0618</t>
  </si>
  <si>
    <t>Padding / De-padding method for 16m CTC</t>
  </si>
  <si>
    <t>Kenichi KURI, 
 Isamu Yoshii, Lei Huang</t>
  </si>
  <si>
    <t>Panasonic Corporation</t>
  </si>
  <si>
    <t>http://dot16.org/ul//upload/TGm_db/C80216m-09_0610.doc</t>
  </si>
  <si>
    <t>C80216m-09_0610.doc</t>
  </si>
  <si>
    <t>09_0610</t>
  </si>
  <si>
    <t>PAPR reduction techniques for the 802.16m</t>
  </si>
  <si>
    <t>Andrei Malkov, 
 Zexian Li, Joon Chun, Xin Qi</t>
  </si>
  <si>
    <t>Nokia,Nokia Siemens 
Networks</t>
  </si>
  <si>
    <t>http://dot16.org/ul//upload/TGm_db/C80216m-09_0616.doc</t>
  </si>
  <si>
    <t>C80216m-09_0616.doc</t>
  </si>
  <si>
    <t>09_0616</t>
  </si>
  <si>
    <t>Proposed Text for pre-determined location for transmitting 
 paging messages for the IEEE 802.16m AWD</t>
  </si>
  <si>
    <t>Shashikant Maheshwari</t>
  </si>
  <si>
    <t>http://dot16.org/ul//upload/TGm_db/C80216m-09_0612.pdf</t>
  </si>
  <si>
    <t>C80216m-09_0612.pdf</t>
  </si>
  <si>
    <t>09_0612</t>
  </si>
  <si>
    <t>Proposed Text of Power Control Section for the IEEE 802.16m 
 Amendment Working Document</t>
  </si>
  <si>
    <t>Jeongho Park, Jaehee Cho, Heewon Kang, 
 Hokyu Choi</t>
  </si>
  <si>
    <t>http://dot16.org/ul//upload/TGm_db/C80216m-09_0565.doc</t>
  </si>
  <si>
    <t>C80216m-09_0565.doc</t>
  </si>
  <si>
    <t>http://dot16.org/ul//upload/TGm_db/C80216m-09_0609.doc</t>
  </si>
  <si>
    <t>C80216m-09_0609.doc</t>
  </si>
  <si>
    <t>09_0609</t>
  </si>
  <si>
    <t>Proposed contents of the Quick Access Message in the bandwidth 
 request procedure</t>
  </si>
  <si>
    <t>Jaehyuk Jang, Hwasun Yoo, Rakesh Taori, Jung Je 
 Son</t>
  </si>
  <si>
    <t>http://dot16.org/ul//upload/TGm_db/C80216m-09_0608.doc</t>
  </si>
  <si>
    <t>C80216m-09_0608.doc</t>
  </si>
  <si>
    <t>09_0608</t>
  </si>
  <si>
    <t>Proposed text of legacy support handover section for the IEEE 
 802.16m Amendment</t>
  </si>
  <si>
    <t>Jaehyuk Jang, Rakesh Taori, Jung Je Son, Changhoi 
 Koo</t>
  </si>
  <si>
    <t>Samsung Electronics, Huawei Technologies</t>
  </si>
  <si>
    <t>http://dot16.org/ul//upload/TGm_db/C80216m-09_0607.doc</t>
  </si>
  <si>
    <t>C80216m-09_0607.doc</t>
  </si>
  <si>
    <t>09_0607</t>
  </si>
  <si>
    <t>Proposed text of handover section for the IEEE 802.16m 
 Amendment</t>
  </si>
  <si>
    <t>Jaehyuk Jang, Rakesh Taori, Jung Je Son, Changhoi Koo, 
 Chunmei Liu</t>
  </si>
  <si>
    <t>Samsung Electronics, Huawei Technologies, 
 Clearwire</t>
  </si>
  <si>
    <t>http://dot16.org/ul//upload/TGm_db/C80216m-09_0503.ppt</t>
  </si>
  <si>
    <t>C80216m-09_0503.ppt</t>
  </si>
  <si>
    <t>09_0503</t>
  </si>
  <si>
    <t>Drop HARQ feedback for buffer management</t>
  </si>
  <si>
    <t>Zheng Yan-Xiu, 
 Yu-Chuan Fang, Chang-Lan Tsai, Chung-Lien Ho, Hsi-Min Hsiao, Ren-Jr Chen</t>
  </si>
  <si>
    <t>http://dot16.org/ul//upload/TGm_db/C80216m-09_0506.doc</t>
  </si>
  <si>
    <t>C80216m-09_0506.doc</t>
  </si>
  <si>
    <t>09_0506</t>
  </si>
  <si>
    <t>Tail-Biting Convolutional Codes with Expurgation and 
 Rate-Compatible Puncturing for the Secondary Fast Feedback Channel</t>
  </si>
  <si>
    <t>Tsao-Tsen (Jason) Chen, Kai Yu, Sten Sj?erg , Per-Erik ?tling, Per 
 Ernstr?</t>
  </si>
  <si>
    <t>Ericsson AB</t>
  </si>
  <si>
    <t>http://dot16.org/ul//upload/TGm_db/C80216m-09_0502.ppt</t>
  </si>
  <si>
    <t>C80216m-09_0502.ppt</t>
  </si>
  <si>
    <t>Uplink Primary Feedback Channel</t>
  </si>
  <si>
    <t>Zheng Yan-Xiu, Yu-Chuan 
 Fang, Chang-Lan Tsai, Chung-Lien Ho, Hsi-Min Hsiao, Ren-Jr Chen</t>
  </si>
  <si>
    <t>http://dot16.org/ul//upload/TGm_db/C80216m-09_0500.doc</t>
  </si>
  <si>
    <t>C80216m-09_0500.doc</t>
  </si>
  <si>
    <t>09_0500</t>
  </si>
  <si>
    <t>Proposed Text Change of Downlink and Uplink Pilot Patterns for 
 the IEEE 802.16m Amendment</t>
  </si>
  <si>
    <t>Chung-Lien Ho, Yan-Xiu Zheng, Chang-Lan 
 Tsai, Yu-Chuan Fang, Hsi-Min Hsiao, Ren-Jr Chen</t>
  </si>
  <si>
    <t>http://dot16.org/ul//upload/TGm_db/C80216m-09_0501.ppt</t>
  </si>
  <si>
    <t>C80216m-09_0501.ppt</t>
  </si>
  <si>
    <t>Basic and Enhanced 2-bit HARQ Feedback</t>
  </si>
  <si>
    <t>http://dot16.org/ul//upload/TGm_db/C80216m-09_0499.ppt</t>
  </si>
  <si>
    <t>C80216m-09_0499.ppt</t>
  </si>
  <si>
    <t>09_0499</t>
  </si>
  <si>
    <t>Proposed text of 8-stream pilot structure for the IEEE 802.16m 
 amendment</t>
  </si>
  <si>
    <t>Chung-Lien Ho, Yan-Xiu Zheng, Chang-Lan Tsai, Yu-Chuan 
 Fang, Hsi-Min Hsiao, Ren-Jr Chen</t>
  </si>
  <si>
    <t>http://dot16.org/ul//upload/TGm_db/C80216m-09_0539.pdf</t>
  </si>
  <si>
    <t>C80216m-09_0539.pdf</t>
  </si>
  <si>
    <t>09_0539</t>
  </si>
  <si>
    <t>Proposed A-MAP Relevance and HARQ Timing for the IEEE 802.16m 
 (Proposed Text for AWD)</t>
  </si>
  <si>
    <t>Jaeweon Cho, Mihyun Lee, Hokyu Choi, Heewon 
 Kang</t>
  </si>
  <si>
    <t>http://dot16.org/ul//upload/TGm_db/C80216m-09_0538.pdf</t>
  </si>
  <si>
    <t>C80216m-09_0538.pdf</t>
  </si>
  <si>
    <t>09_0538</t>
  </si>
  <si>
    <t>Proposed A-MAP Relevance and HARQ Timing for the IEEE 802.16m 
 (Design Principles and Key Features)</t>
  </si>
  <si>
    <t>Jaeweon Cho, Mihyun Lee, Hokyu 
 Choi, Heewon Kang</t>
  </si>
  <si>
    <t>http://dot16.org/ul//upload/TGm_db/C80216m-09_0536.pdf</t>
  </si>
  <si>
    <t>C80216m-09_0536.pdf</t>
  </si>
  <si>
    <t>09_0536</t>
  </si>
  <si>
    <t>Long TTI Size in the IEEE 802.16m</t>
  </si>
  <si>
    <t>Jaeweon Cho, Jaehee 
 Cho, Hokyu Choi, Heewon Kang</t>
  </si>
  <si>
    <t>http://dot16.org/ul//upload/TGm_db/C80216m-09_0603.pdf</t>
  </si>
  <si>
    <t>C80216m-09_0603.pdf</t>
  </si>
  <si>
    <t>09_0603</t>
  </si>
  <si>
    <t>Proposed Text of Persistent Allocation for IEEE 802.16m 
 Amendment</t>
  </si>
  <si>
    <t>Seho Kim, Jason Junsung Lim, Heewon Kang, Hokyu Choi</t>
  </si>
  <si>
    <t>Samsung Electronics Co., Ltd.</t>
  </si>
  <si>
    <t>http://dot16.org/ul//upload/TGm_db/C80216m-09_0475.ppt</t>
  </si>
  <si>
    <t>C80216m-09_0475.ppt</t>
  </si>
  <si>
    <t>09_0475</t>
  </si>
  <si>
    <t>Frame structure supporting the WirelessMAN-OFDMA frames</t>
  </si>
  <si>
    <t>Wookbong Lee, Sungho Moon, Bin-Chul Ihm and Jin Sam Kwak, Jaeweon Cho</t>
  </si>
  <si>
    <t>LG Electronics, Samsung Electronics</t>
  </si>
  <si>
    <t>http://dot16.org/ul//upload/TGm_db/C80216m-09_0535.pdf</t>
  </si>
  <si>
    <t>C80216m-09_0535.pdf</t>
  </si>
  <si>
    <t>09_0535</t>
  </si>
  <si>
    <t>Clean-up of OFDMA Numerology, TTG/RTG, and Irregular Subframe 
 in IEEE 802.16m AWD</t>
  </si>
  <si>
    <t>Jaeweon Cho, Hokyu Choi, Sassan Ahmadi, Sungho 
 Moon, Jin Sam Kwak</t>
  </si>
  <si>
    <t>Samsung Electronics, Intel, LG 
 Electronics</t>
  </si>
  <si>
    <t>http://dot16.org/ul//upload/TGm_db/C80216m-09_0474.doc</t>
  </si>
  <si>
    <t>C80216m-09_0474.doc</t>
  </si>
  <si>
    <t>09_0474</t>
  </si>
  <si>
    <t>Frame Structure for a System Bandwidth of 7 MHz</t>
  </si>
  <si>
    <t>Sungho 
 Moon, Jin Sam Kwak</t>
  </si>
  <si>
    <t>http://dot16.org/ul//upload/TGm_db/C80216m-09_0473.doc</t>
  </si>
  <si>
    <t>C80216m-09_0473.doc</t>
  </si>
  <si>
    <t>09_0473</t>
  </si>
  <si>
    <t>Frame Structure for a System Bandwidth of 8.75 MHz</t>
  </si>
  <si>
    <t>Sungho 
 Moon, Jin Sam Kwak, Minseok Noh</t>
  </si>
  <si>
    <t>http://dot16.org/ul//upload/TGm_db/C80216m-09_0275r1.pdf</t>
  </si>
  <si>
    <t>C80216m-09_0275r1.pdf</t>
  </si>
  <si>
    <t>09_0275</t>
  </si>
  <si>
    <t>Frame Structures for 7MHz and 8.75MHz Channel Bandwidths</t>
  </si>
  <si>
    <t>Jaeweon Cho, Hokyu Choi, Heewon Kang, Jeongho Park, Hwasun Yoo, Jaehee 
 Cho</t>
  </si>
  <si>
    <t>http://dot16.org/ul//upload/TGm_db/C80216m-09_0605.ppt</t>
  </si>
  <si>
    <t>C80216m-09_0605.ppt</t>
  </si>
  <si>
    <t>09_0605</t>
  </si>
  <si>
    <t>Slides for 09/491. Efficient Security Encapsulation for 
 802.16m</t>
  </si>
  <si>
    <t>http://dot16.org/ul//upload/TGm_db/C80216m-09_0491.doc</t>
  </si>
  <si>
    <t>C80216m-09_0491.doc</t>
  </si>
  <si>
    <t>09_0491</t>
  </si>
  <si>
    <t>Efficient Security Encapsulation for 802.16m</t>
  </si>
  <si>
    <t>Intel Corporaiton</t>
  </si>
  <si>
    <t>http://dot16.org/ul//upload/TGm_db/C80216m-09_0604.doc</t>
  </si>
  <si>
    <t>C80216m-09_0604.doc</t>
  </si>
  <si>
    <t>09_0604</t>
  </si>
  <si>
    <t>Proposal text of bandwidth request for IEEE 802.16m Amendment</t>
  </si>
  <si>
    <t>Pei-Kai Liao, Yih-Shen Chen, Chih-Yuan Lin, Paul Cheng</t>
  </si>
  <si>
    <t>MediaTek 
 Inc.</t>
  </si>
  <si>
    <t>http://dot16.org/ul//upload/TGm_db/C80216m-09_0585.doc</t>
  </si>
  <si>
    <t>C80216m-09_0585.doc</t>
  </si>
  <si>
    <t>09_0585</t>
  </si>
  <si>
    <t>Proposed Text Related to HARQ for the IEEE 802.16m Amendment</t>
  </si>
  <si>
    <t>Sungkyung Kim, Sungcheol Chang, Hyun Lee, Chulsik Yoon</t>
  </si>
  <si>
    <t>ETRI</t>
  </si>
  <si>
    <t>http://dot16.org/ul//upload/TGm_db/C80216m-09_0600.pdf</t>
  </si>
  <si>
    <t>C80216m-09_0600.pdf</t>
  </si>
  <si>
    <t>09_0600</t>
  </si>
  <si>
    <t>Proposed Text of Addressing Section for the IEEE 802.16m</t>
  </si>
  <si>
    <t>Sungjin Lee, Jungje Son, Rakesh Taori, Mary Chion, Sean Cai, Changhoi 
 Koo, David Johnston, Muthaiah venkatachalam, Hua Xu</t>
  </si>
  <si>
    <t>Samsung 
 Electronics,ZTE,Huawei Technologies, Intel Corporation, 
 Motorola</t>
  </si>
  <si>
    <t>http://dot16.org/ul//upload/TGm_db/C80216m-09_0599.doc</t>
  </si>
  <si>
    <t>C80216m-09_0599.doc</t>
  </si>
  <si>
    <t>09_0599</t>
  </si>
  <si>
    <t>Proposed Text of Idle Mode Operation Section for the IEEE 
 802.16m Amendment</t>
  </si>
  <si>
    <t>Shashikant Maheshwari, Shantidev Mohanty</t>
  </si>
  <si>
    <t>NSN, 
 Intel Corporation</t>
  </si>
  <si>
    <t>http://dot16.org/ul//upload/TGm_db/C80216m-09_0582.ppt</t>
  </si>
  <si>
    <t>C80216m-09_0582.ppt</t>
  </si>
  <si>
    <t>09_0582</t>
  </si>
  <si>
    <t>Proposed Text for DL subcarrier permutation and UL tile 
 permutation</t>
  </si>
  <si>
    <t>Taeyoung Kim, Jeongho Park, Kichun Cho, Jaeweon Cho, 
 Hokyu Choi, Heewon Kang, Jong-Kae (JK) Fwu, Minh-Anh Vuong, Huaning Niu, 
 Rongzhen Yang, Yuval Lomnitz, Wei Guan, Sassan Ahmadi, Hujun Yin</t>
  </si>
  <si>
    <t>Samsung Electronics, Intel Corporation</t>
  </si>
  <si>
    <t>http://dot16.org/ul//upload/TGm_db/C80216m-09_0581.doc</t>
  </si>
  <si>
    <t>C80216m-09_0581.doc</t>
  </si>
  <si>
    <t>09_0581</t>
  </si>
  <si>
    <t>Clean-up the description for DL subcarrier permutation</t>
  </si>
  <si>
    <t>Taeyoung Kim, Jaeweon Cho, Hokyu Choi, Heewon Kang</t>
  </si>
  <si>
    <t>Samsung 
 Electronics</t>
  </si>
  <si>
    <t>http://dot16.org/ul//upload/TGm_db/C80216m-09_0541.doc</t>
  </si>
  <si>
    <t>C80216m-09_0541.doc</t>
  </si>
  <si>
    <t>09_0541</t>
  </si>
  <si>
    <t>Proposed Text of Group Resource Allocation HARQ Signaling and 
 Timing for the IEEE 802.16m Amendment</t>
  </si>
  <si>
    <t>Jason Junsung Lim, Seho Kim, 
 Jaeweon Cho, Hokyu Choi, Heewon Kang</t>
  </si>
  <si>
    <t>Samsung Electronics Co., 
 Ltd.</t>
  </si>
  <si>
    <t>http://dot16.org/ul//upload/TGm_db/C80216m-09_0595.doc</t>
  </si>
  <si>
    <t>C80216m-09_0595.doc</t>
  </si>
  <si>
    <t>09_0595</t>
  </si>
  <si>
    <t>Proposed Text of ARQ Operation Section for the IEEE 802.16m 
 Amendment</t>
  </si>
  <si>
    <t>Ming-Hung Tao, Mamadou Kone, Ying-Chuan Hsiao</t>
  </si>
  <si>
    <t>http://dot16.org/ul//upload/TGm_db/C80216m-09_0580.ppt</t>
  </si>
  <si>
    <t>C80216m-09_0580.ppt</t>
  </si>
  <si>
    <t>09_0580</t>
  </si>
  <si>
    <t>Proposed text of Subband partitioning and Miniband 
 permutation</t>
  </si>
  <si>
    <t>Taeyoung Kim, Kichun Cho, Jaeweon Cho, Hokyu Choi, Heewon 
 Kang</t>
  </si>
  <si>
    <t>http://dot16.org/ul//upload/TGm_db/C80216m-09_0562.doc</t>
  </si>
  <si>
    <t>C80216m-09_0562.doc</t>
  </si>
  <si>
    <t>09_0562</t>
  </si>
  <si>
    <t>Comments on A-MAP IE to Support A-MAP Occurrence Indication 
 and Secondary Carrier Activation</t>
  </si>
  <si>
    <t>Chieh-Yuan Ho, Ming-Hsien Wu, 
 Ching-Yao Huang, I-Kang Fu, Yih-Shen Chen, Paul Cheng</t>
  </si>
  <si>
    <t>NCTU/MediaTek</t>
  </si>
  <si>
    <t>http://dot16.org/ul//upload/TGm_db/C80216m-09_0579.doc</t>
  </si>
  <si>
    <t>C80216m-09_0579.doc</t>
  </si>
  <si>
    <t>09_0579</t>
  </si>
  <si>
    <t>Proposed Modifications on Signaling Protocol of DL/UL 
 Subchannelization for IEEE 802.16m Amendment</t>
  </si>
  <si>
    <t>Taeyoung Kim, Jeongho 
 Park, Jaeweon Cho, Hokyu Choi, Heewon Kang</t>
  </si>
  <si>
    <t>http://dot16.org/ul//upload/TGm_db/C80216m-09_0564.doc</t>
  </si>
  <si>
    <t>C80216m-09_0564.doc</t>
  </si>
  <si>
    <t>09_0564</t>
  </si>
  <si>
    <t>Co-Located Multi-Radio Coexistence Control for IEEE 802.16m</t>
  </si>
  <si>
    <t>Chi-Chen Lee, I-Kang Fu, Chih-Hao Yeh, Jiun-Jang Su, Kyle Hsu, Li-Chun 
 Ko, Paul Cheng</t>
  </si>
  <si>
    <t>MediaTek</t>
  </si>
  <si>
    <t>http://dot16.org/ul//upload/TGm_db/C80216m-09_0563.ppt</t>
  </si>
  <si>
    <t>C80216m-09_0563.ppt</t>
  </si>
  <si>
    <t>09_0563</t>
  </si>
  <si>
    <t>Comments on SFH IE to Support Network Entry for Multi-Carrier 
 MS</t>
  </si>
  <si>
    <t>I-Kang Fu, Yih-Shen Chen, Kelvin Chou, Pei-Kai Liao, Paul Cheng</t>
  </si>
  <si>
    <t>http://dot16.org/ul//upload/TGm_db/C80216m-09_0572.doc</t>
  </si>
  <si>
    <t>C80216m-09_0572.doc</t>
  </si>
  <si>
    <t>09_0572</t>
  </si>
  <si>
    <t>Sleep Mode operation in 16m</t>
  </si>
  <si>
    <t>Xin Qi, Shashikant 
 Maheshwari, Yousuf Saifullah, Xiaoyi Wang, Zexian Li, Andrea Bacioccola, 
 Jan Suumaki, Maruti Gupta, Shantidev Mohanty, Muthaiah Venkatachalam, 
 Yih-Shen Chen, Paul Cheng</t>
  </si>
  <si>
    <t>Nokia Siemens Network, Nokia, Intel 
 Corporation, MediaTek</t>
  </si>
  <si>
    <t>http://dot16.org/ul//upload/TGm_db/C80216m-09_0598.doc</t>
  </si>
  <si>
    <t>C80216m-09_0598.doc</t>
  </si>
  <si>
    <t>09_0598</t>
  </si>
  <si>
    <t>Proposed Text of Idle Mode Operation Section for the IEEE 
 802.16m AWD</t>
  </si>
  <si>
    <t>Hyunjeong Kang, Jungje Son, Rakesh Taori, Anshuman Nigam, 
 Baowei Ji, Mary Chion, Maheshwari Shashikant, John Harris, Hua Xu, Stavros 
 Tzavidas, Changhoi Koo, Chunmei Liu, Masoud Olfat Shantidev Mohanty, 
 Muthaiah Venkatachalam, Shailender Timiri</t>
  </si>
  <si>
    <t>Samsung Electronics, ZTE, 
 NSN, Motorola, Inc., Huawei, Clearwire, Intel Corporation</t>
  </si>
  <si>
    <t>http://dot16.org/ul//upload/TGm_db/C80216m-09_0561.doc</t>
  </si>
  <si>
    <t>C80216m-09_0561.doc</t>
  </si>
  <si>
    <t>09_0561</t>
  </si>
  <si>
    <t>Predefined Lookup Table for Multi-Carrier Configuration IE in 
 SFH</t>
  </si>
  <si>
    <t>I-Kang Fu, Pei-Kai Liao, Paul Cheng</t>
  </si>
  <si>
    <t>http://dot16.org/ul//upload/TGm_db/C80216m-09_0567.doc</t>
  </si>
  <si>
    <t>C80216m-09_0567.doc</t>
  </si>
  <si>
    <t>09_0567</t>
  </si>
  <si>
    <t>Proposal of SFH contents for IEEE 802.16m Amendment</t>
  </si>
  <si>
    <t>Yih-Shen Chen, I-Kang Fu, Kelvin Chou, Paul Cheng, Ming-Hung Tao, 
 Mamadou Kone, Ying-Chuan Hsiao</t>
  </si>
  <si>
    <t>Mediatek Inc., ITRI</t>
  </si>
  <si>
    <t>http://dot16.org/ul//upload/TGm_db/C80216m-09_0560.doc</t>
  </si>
  <si>
    <t>C80216m-09_0560.doc</t>
  </si>
  <si>
    <t>09_0560</t>
  </si>
  <si>
    <t>Recommended ToC for Interference Management Sections</t>
  </si>
  <si>
    <t>I-Kang Fu, Chun-Ting Chou, Paul Cheng</t>
  </si>
  <si>
    <t>MediaTek/NTU</t>
  </si>
  <si>
    <t>http://dot16.org/ul//upload/TGm_db/C80216m-09_0566.doc</t>
  </si>
  <si>
    <t>C80216m-09_0566.doc</t>
  </si>
  <si>
    <t>09_0566</t>
  </si>
  <si>
    <t>Proposed Text for the IEEE 802.16m Amendment on HARQ protocol</t>
  </si>
  <si>
    <t>Yih-Shen Chen, I-Kang Fu, Kelvin Chou, Paul Cheng</t>
  </si>
  <si>
    <t>http://dot16.org/ul//upload/TGm_db/C80216m-09_0596.doc</t>
  </si>
  <si>
    <t>C80216m-09_0596.doc</t>
  </si>
  <si>
    <t>09_0596</t>
  </si>
  <si>
    <t>Bandwidth request scheme to support multiple connection in an 
 AMS</t>
  </si>
  <si>
    <t>Okseon Lee;Jaehyuk Jang;Sungjin Lee</t>
  </si>
  <si>
    <t>http://dot16.org/ul//upload/TGm_db/C80216m-09_0597.doc</t>
  </si>
  <si>
    <t>C80216m-09_0597.doc</t>
  </si>
  <si>
    <t>09_0597</t>
  </si>
  <si>
    <t>Hyunjeong Kang, Jungje Son, Rakesh Taori, Anshuman Nigam, 
 Baowei Ji, Mary Chion, Maheshwari Shashikant, Ronny Yongho Kim, John 
 Harris, Hua Xu, Stavros Tzavidas, Changhoi Koo, Chunmei Liu, Masoud Olfat 
 Shantidev Mohanty, Muthaiah Venkatachalam, Shailender Timiri</t>
  </si>
  <si>
    <t>Samsung 
 Electronics, ZTE, NSN, LG Electronics, Motorola, Inc., Huawei, Clearwire, 
 Intel Corporation</t>
  </si>
  <si>
    <t>http://dot16.org/ul//upload/TGm_db/C80216m-09_0593.doc</t>
  </si>
  <si>
    <t>C80216m-09_0593.doc</t>
  </si>
  <si>
    <t>09_0593</t>
  </si>
  <si>
    <t>Proposed Amendment Text on 802.16m Link Adaptation</t>
  </si>
  <si>
    <t>Xin 
 Qi, Peter Wang, Joon Chun, Andrei Malkov, Zexian Li</t>
  </si>
  <si>
    <t>Nokia Siemens 
 Networks, Nokia</t>
  </si>
  <si>
    <t>http://dot16.org/ul//upload/TGm_db/C80216m-09_0591.doc</t>
  </si>
  <si>
    <t>C80216m-09_0591.doc</t>
  </si>
  <si>
    <t>09_0591</t>
  </si>
  <si>
    <t>Xin Qi, Shashikant 
 Maheshwari, Yousuf Saifullah, Xiaoyi Wang, Zexian Li, Andrea Bacioccola, 
 Jan Suumaki, Yih-Shen Chen, I-Kang Fu, Kelvin Chou and Paul Cheng</t>
  </si>
  <si>
    <t>Nokia Siemens Networks, Nokia, MediaTek Inc.</t>
  </si>
  <si>
    <t>http://dot16.org/ul//upload/TGm_db/C80216m-09_0594.doc</t>
  </si>
  <si>
    <t>C80216m-09_0594.doc</t>
  </si>
  <si>
    <t>09_0594</t>
  </si>
  <si>
    <t>http://dot16.org/ul//upload/TGm_db/C80216m-09_0592.doc</t>
  </si>
  <si>
    <t>C80216m-09_0592.doc</t>
  </si>
  <si>
    <t>09_0592</t>
  </si>
  <si>
    <t>Proposed Amendment Text for Addressing and Connections</t>
  </si>
  <si>
    <t>Dongyao Wang, Gang Shen, Kaibin Zhang, Shan Jin</t>
  </si>
  <si>
    <t>Alcatel-Lucent 
 Shanghai Bell</t>
  </si>
  <si>
    <t>http://dot16.org/ul//upload/TGm_db/C80216m-09_0548.ppt</t>
  </si>
  <si>
    <t>C80216m-09_0548.ppt</t>
  </si>
  <si>
    <t>09_0548</t>
  </si>
  <si>
    <t>HARQ Timing</t>
  </si>
  <si>
    <t>Yujian Zhang, Hujun Yin, Yuan Zhu</t>
  </si>
  <si>
    <t>http://dot16.org/ul//upload/TGm_db/C80216m-09_0540.doc</t>
  </si>
  <si>
    <t>C80216m-09_0540.doc</t>
  </si>
  <si>
    <t>09_0540</t>
  </si>
  <si>
    <t>Proposed Text of Persistent Allocation HARQ Signaling and 
 Timing for the IEEE 802.16m Amendment</t>
  </si>
  <si>
    <t>http://dot16.org/ul//upload/TGm_db/C80216m-09_0547.doc</t>
  </si>
  <si>
    <t>C80216m-09_0547.doc</t>
  </si>
  <si>
    <t>09_0547</t>
  </si>
  <si>
    <t>http://dot16.org/ul//upload/TGm_db/C80216m-09_0590.pdf</t>
  </si>
  <si>
    <t>C80216m-09_0590.pdf</t>
  </si>
  <si>
    <t>09_0590</t>
  </si>
  <si>
    <t>Proposed Text of Interference Mitigation for the IEEE 802.16m 
 Amendment</t>
  </si>
  <si>
    <t>Bishwarup Mondal, Fan Wang, Mark Cudak, Fred Vook, Amitava 
 Ghosh</t>
  </si>
  <si>
    <t>Motorola</t>
  </si>
  <si>
    <t>http://dot16.org/ul//upload/TGm_db/C80216m-09_0589.pdf</t>
  </si>
  <si>
    <t>C80216m-09_0589.pdf</t>
  </si>
  <si>
    <t>09_0589</t>
  </si>
  <si>
    <t>Proposed Text of Power Control for the IEEE 802.16m Amendment</t>
  </si>
  <si>
    <t>Fan Wang, Bishwarup Mondal, Mark Cudak, Fred Vook, Amitava Ghosh</t>
  </si>
  <si>
    <t>http://dot16.org/ul//upload/TGm_db/C80216m-09_0587.doc</t>
  </si>
  <si>
    <t>C80216m-09_0587.doc</t>
  </si>
  <si>
    <t>09_0587</t>
  </si>
  <si>
    <t>Proposed Text on Power Control Section in Amendment Text</t>
  </si>
  <si>
    <t>Xiaoyi Wang, Zexian Li</t>
  </si>
  <si>
    <t>NSN Nokia</t>
  </si>
  <si>
    <t>http://dot16.org/ul//upload/TGm_db/C80216m-09_0551.ppt</t>
  </si>
  <si>
    <t>C80216m-09_0551.ppt</t>
  </si>
  <si>
    <t>09_0551</t>
  </si>
  <si>
    <t>UL Tile Permutation Evaluation</t>
  </si>
  <si>
    <t>Yu-Tao Hsieh, Chia-Lung 
 Tsai, Pang-An Ting</t>
  </si>
  <si>
    <t>http://dot16.org/ul//upload/TGm_db/C80216m-09_0532.pdf</t>
  </si>
  <si>
    <t>C80216m-09_0532.pdf</t>
  </si>
  <si>
    <t>09_0532</t>
  </si>
  <si>
    <t>Zone switching operations in 16e/16m mixed mode operations</t>
  </si>
  <si>
    <t>Xiangying Yang, Muthaiah Venkatachalam</t>
  </si>
  <si>
    <t>http://dot16.org/ul//upload/TGm_db/C80216m-09_0570.ppt</t>
  </si>
  <si>
    <t>C80216m-09_0570.ppt</t>
  </si>
  <si>
    <t>09_0570</t>
  </si>
  <si>
    <t>Proposed Amendment Text for 8-Stream Pilot Pattern</t>
  </si>
  <si>
    <t>Chih-Yuan Lin, Pei-Kai Liao, Yu-Hao Chang, Ciou-Ping Wu, Paul Cheng</t>
  </si>
  <si>
    <t>http://dot16.org/ul//upload/TGm_db/C80216m-09_0569.doc</t>
  </si>
  <si>
    <t>C80216m-09_0569.doc</t>
  </si>
  <si>
    <t>09_0569</t>
  </si>
  <si>
    <t>Proposed Amendment Text for Sounding Section</t>
  </si>
  <si>
    <t>Chih-Yuan 
 Lin, Pei-Kai Liao, Yu-Hao Chang, I-Kang Fu, Yih-Shen Chen, Kelvin Chou, 
 Paul Cheng</t>
  </si>
  <si>
    <t>http://dot16.org/ul//upload/TGm_db/C80216m-09_0568.doc</t>
  </si>
  <si>
    <t>C80216m-09_0568.doc</t>
  </si>
  <si>
    <t>09_0568</t>
  </si>
  <si>
    <t>Proposed Amendment Text Regarding to Uplink Pilot Patterns for 
 Distributed LRUs</t>
  </si>
  <si>
    <t>Chih-Yuan Lin, Pei-Kai Liao, Yu-Hao Chang, I-Kang 
 Fu, Yih-Shen Chen, Kelvin Chou, Paul Cheng</t>
  </si>
  <si>
    <t>http://dot16.org/ul//upload/TGm_db/C80216m-09_0583.pdf</t>
  </si>
  <si>
    <t>C80216m-09_0583.pdf</t>
  </si>
  <si>
    <t>09_0583</t>
  </si>
  <si>
    <t>Enhancements for persistent allocation</t>
  </si>
  <si>
    <t>shashikant 
 maheshwari and et. al</t>
  </si>
  <si>
    <t>Nokia Siemens Networks, Nokia</t>
  </si>
  <si>
    <t>http://dot16.org/ul//upload/TGm_db/C80216m-09_0578.pdf</t>
  </si>
  <si>
    <t>C80216m-09_0578.pdf</t>
  </si>
  <si>
    <t>09_0578</t>
  </si>
  <si>
    <t>Handover Procedures from YBS to ABS</t>
  </si>
  <si>
    <t>Yung-Han Chen, 
 Fang-Ching (Frank) Ren, Richard Li</t>
  </si>
  <si>
    <t>http://dot16.org/ul//upload/TGm_db/C80216m-09_0586.doc</t>
  </si>
  <si>
    <t>C80216m-09_0586.doc</t>
  </si>
  <si>
    <t>09_0586</t>
  </si>
  <si>
    <t>Proposal for Inter-RAT Handovers in IEEE 802.16m</t>
  </si>
  <si>
    <t>Vivek 
 Gupta, Shantidev Mohanty</t>
  </si>
  <si>
    <t>http://dot16.org/ul//upload/TGm_db/C80216m-09_0584.doc</t>
  </si>
  <si>
    <t>C80216m-09_0584.doc</t>
  </si>
  <si>
    <t>09_0584</t>
  </si>
  <si>
    <t>Maruti Gupta, Shantidev 
 Mohanty, Muthaiah Venkatachalam</t>
  </si>
  <si>
    <t>http://dot16.org/ul//upload/TGm_db/C80216m-09_0558.doc</t>
  </si>
  <si>
    <t>C80216m-09_0558.doc</t>
  </si>
  <si>
    <t>09_0558</t>
  </si>
  <si>
    <t>Proposed text from DL PHY Ctrl Drafting group for IEEE 802.16m 
 Amendment</t>
  </si>
  <si>
    <t>Xiaoyi Wang</t>
  </si>
  <si>
    <t>DL PHY CTRL Drafting Group</t>
  </si>
  <si>
    <t>http://dot16.org/ul//upload/TGm_db/C80216m-09_0520.pdf</t>
  </si>
  <si>
    <t>C80216m-09_0520.pdf</t>
  </si>
  <si>
    <t>09_0520</t>
  </si>
  <si>
    <t>Handover scheme between WirlessMAN-OFDMA Reference and 
 Advanced System</t>
  </si>
  <si>
    <t>Haihong Zheng, Shashikant Maheshwari, Yousuf 
 Saifullah, Zexian Li, Jan Suumaki</t>
  </si>
  <si>
    <t>NSN, Nokia</t>
  </si>
  <si>
    <t>http://dot16.org/ul//upload/TGm_db/C80216m-09_0576.doc</t>
  </si>
  <si>
    <t>C80216m-09_0576.doc</t>
  </si>
  <si>
    <t>09_0576</t>
  </si>
  <si>
    <t>Termination of Listening Window for the Sleep Mode in IEEE 
 802.16m</t>
  </si>
  <si>
    <t>Sunggeun Jin, Sungcheol Chang, Wonik Kim, and Chulsik Yoon</t>
  </si>
  <si>
    <t>http://dot16.org/ul//upload/TGm_db/C80216m-09_0519.pdf</t>
  </si>
  <si>
    <t>C80216m-09_0519.pdf</t>
  </si>
  <si>
    <t>09_0519</t>
  </si>
  <si>
    <t>Intra-16m Handover Scheme</t>
  </si>
  <si>
    <t>Haihong Zheng, Shashikant 
 Maheshwari, Yousuf Saifullah, Zexian Li</t>
  </si>
  <si>
    <t>http://dot16.org/ul//upload/TGm_db/C80216m-09_0575.doc</t>
  </si>
  <si>
    <t>C80216m-09_0575.doc</t>
  </si>
  <si>
    <t>09_0575</t>
  </si>
  <si>
    <t>Sleep Mode Operations in IEEE 802.16m</t>
  </si>
  <si>
    <t>Sunggeun Jin, 
 Sungcheol Chang, Won-Ik Kim, and Chulsik Yoon</t>
  </si>
  <si>
    <t>http://dot16.org/ul//upload/TGm_db/C80216m-09_0518.pdf</t>
  </si>
  <si>
    <t>C80216m-09_0518.pdf</t>
  </si>
  <si>
    <t>09_0518</t>
  </si>
  <si>
    <t>Connection Management in 16m</t>
  </si>
  <si>
    <t>Haihong Zheng, Shashikant 
 Maheshwari, Yousuf Saifullah, Zexian Li, Jan Suumaki</t>
  </si>
  <si>
    <t>NSN, 
 Nokia</t>
  </si>
  <si>
    <t>http://dot16.org/ul//upload/TGm_db/C80216m-09_0537.doc</t>
  </si>
  <si>
    <t>C80216m-09_0537.doc</t>
  </si>
  <si>
    <t>09_0537</t>
  </si>
  <si>
    <t>Proposed Text of HARQ functions for the IEEE 802.16m 
 Amendment</t>
  </si>
  <si>
    <t>Jason Junsung Lim, Yongbin Chang, Jaeweon Cho, Hokyu Choi, 
 Heewon Kang</t>
  </si>
  <si>
    <t>http://dot16.org/ul//upload/TGm_db/C80216m-09_0517.pdf</t>
  </si>
  <si>
    <t>C80216m-09_0517.pdf</t>
  </si>
  <si>
    <t>09_0517</t>
  </si>
  <si>
    <t>Addressing scheme in 16m</t>
  </si>
  <si>
    <t>http://dot16.org/ul//upload/TGm_db/C80216m-09_0574.doc</t>
  </si>
  <si>
    <t>C80216m-09_0574.doc</t>
  </si>
  <si>
    <t>09_0574</t>
  </si>
  <si>
    <t>Parameter Reconfiguration for the Sleep Mode in IEEE 802.16m</t>
  </si>
  <si>
    <t>Sunggeun Jin, Sungcheol Chang, Won-Ik Kim, and Chulsik Yoon</t>
  </si>
  <si>
    <t>http://dot16.org/ul//upload/TGm_db/C80216m-09_0549.doc</t>
  </si>
  <si>
    <t>C80216m-09_0549.doc</t>
  </si>
  <si>
    <t>09_0549</t>
  </si>
  <si>
    <t>Multi-carrier Assignment Advanced MAP IE</t>
  </si>
  <si>
    <t>Kyounghwan Lee, 
 Kuk-jin Song, Yerang Hur</t>
  </si>
  <si>
    <t>http://dot16.org/ul//upload/TGm_db/C80216m-09_0571.ppt</t>
  </si>
  <si>
    <t>C80216m-09_0571.ppt</t>
  </si>
  <si>
    <t>10.6.5</t>
  </si>
  <si>
    <t>17.10</t>
  </si>
  <si>
    <t>10.12</t>
  </si>
  <si>
    <t>17</t>
  </si>
  <si>
    <t>19.3</t>
  </si>
  <si>
    <t>10.6</t>
  </si>
  <si>
    <t>10.3</t>
  </si>
  <si>
    <t>15.1</t>
  </si>
  <si>
    <t>11.4</t>
  </si>
  <si>
    <t>17.x</t>
  </si>
  <si>
    <t>17.x (new section)</t>
  </si>
  <si>
    <t>Not specified</t>
  </si>
  <si>
    <t>&lt;SDD CR&gt;</t>
  </si>
  <si>
    <t>Specify section number</t>
  </si>
  <si>
    <t>Sleep mode</t>
  </si>
  <si>
    <t>Idle mode</t>
  </si>
  <si>
    <t>Category</t>
  </si>
  <si>
    <t># of comments</t>
  </si>
  <si>
    <t># of contribution</t>
  </si>
  <si>
    <t>Area/Section</t>
  </si>
  <si>
    <t>PHY Session</t>
  </si>
  <si>
    <t>MAC Session</t>
  </si>
  <si>
    <t>DG Session</t>
  </si>
  <si>
    <t>No comments
99 contributions</t>
  </si>
  <si>
    <t>x</t>
  </si>
  <si>
    <t>AWD-DG</t>
  </si>
  <si>
    <t>229 Comments:
49 Editorial
180 Technical
65 contributions</t>
  </si>
  <si>
    <t>483 Comments:
141 Editorial
342 Technical
103 contributions</t>
  </si>
  <si>
    <t xml:space="preserve">PHY: 3, 6, 9, 11, 19 </t>
  </si>
  <si>
    <t xml:space="preserve">MAC: 10, 13, 15, 17, 18 </t>
  </si>
  <si>
    <t>AREA</t>
  </si>
  <si>
    <t>C80216m-09_0397r1.doc</t>
  </si>
  <si>
    <t>Management Message Protection in 802.16m</t>
  </si>
  <si>
    <t>C80216m-09_0581r1.doc</t>
  </si>
  <si>
    <t>C80216m-09_0569r1.doc</t>
  </si>
  <si>
    <t>Chih-Yuan 
 Lin, Pei-Kai Liao, Yu-Hao Chang, I-Kang Fu, Yih-Shen Chen, Kelvin Chou, 
 Paul Cheng, Zheng Yan-Xiu, Yu-Chuan Fang, Chang-Lan Tsai, Chung-Lien Ho, 
 Hsi-Min Hsiao, Ren-Jr Chen</t>
  </si>
  <si>
    <t>C80216m-09_0568r1.doc</t>
  </si>
  <si>
    <t>Chih-Yuan Lin, Pei-Kai Liao, Yu-Hao Chang, I-Kang 
 Fu, Yih-Shen Chen, Kelvin Chou, Paul Cheng, Zheng Yan-Xiu, Yu-Chuan Fang, 
 Chang-Lan Tsai, Chung-Lien Ho, Hsi-Min Hsiao, Ren-Jr Chen</t>
  </si>
  <si>
    <t>C80216m-09_0664.doc</t>
  </si>
  <si>
    <t>09_0664</t>
  </si>
  <si>
    <t>Enhanced Bandwidth Grant</t>
  </si>
  <si>
    <t>Kuk-Jin Song, Yerang Hur, 
 Hyung-Joon Jeon, Seunghyun Lee, Jaehyeong Kim, Kyounghwan Lee, Bong Ho Kim 
 POSDATA</t>
  </si>
  <si>
    <t>Posdata</t>
  </si>
  <si>
    <t>C80216m-09_0398r1.doc</t>
  </si>
  <si>
    <t>STID Transmission in 802.16m</t>
  </si>
  <si>
    <t>C80216m-09_0604r1.doc</t>
  </si>
  <si>
    <t>Pei-Kai Liao, Yih-Shen Chen, Chih-Yuan Lin and Paul Cheng</t>
  </si>
  <si>
    <t>C80216m-09_0562r1.doc</t>
  </si>
  <si>
    <t>C80216m-09_0659.doc</t>
  </si>
  <si>
    <t>09_0659</t>
  </si>
  <si>
    <t>Supporting Users to Access or Handover to Femtocell BS</t>
  </si>
  <si>
    <t>Feng Xie, Zhaohua Lu, Yang Liu</t>
  </si>
  <si>
    <t>C80216m-09_0596r1.doc</t>
  </si>
  <si>
    <t>C80216m-09_0603r1.pdf</t>
  </si>
  <si>
    <t>C80216m-09_0573.doc</t>
  </si>
  <si>
    <t>09_0573</t>
  </si>
  <si>
    <t>Performance Comparison for Bit Priority Mapping and 16e 
 Mapping in the 1st Transmission</t>
  </si>
  <si>
    <t>Yu-Chuan Fang, Zheng Yan-Xiu, Ren-Jr 
 Chen, Chang-Lan Tsai, Chung-Lien Ho, Chien-Yu Kao, Cheng-Ming Chen, Yu-Tao 
 Hsieh, Jen-Yuan Hsu, Pang-An Ting, Wern-Ho sheen</t>
  </si>
  <si>
    <t>C80216m-09_0499r1.pdf</t>
  </si>
  <si>
    <t>Chung-Lien Ho, Yan-Xiu Zheng, Chang-Lan Tsai, Yu-Chuan 
 Fang, His-Min Hsiao, Ren-Jr Chen</t>
  </si>
  <si>
    <t>C80216m-09_0658.doc</t>
  </si>
  <si>
    <t>09_0658</t>
  </si>
  <si>
    <t>Jaehyuk Jang</t>
  </si>
  <si>
    <t>C80216m-09_0478r1.doc</t>
  </si>
  <si>
    <t>C80216m-09_0611r2.doc</t>
  </si>
  <si>
    <t>(As of 2009.3.5)</t>
  </si>
  <si>
    <t>C80216m-09/0666</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</si>
</sst>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indexed="8"/>
      <name val="Calibri"/>
      <family val="2"/>
    </font>
    <font>
      <sz val="9"/>
      <color indexed="8"/>
      <name val="Calibri"/>
      <family val="2"/>
    </font>
    <font>
      <b/>
      <sz val="9"/>
      <color indexed="8"/>
      <name val="Calibri"/>
      <family val="2"/>
    </font>
    <font>
      <sz val="8"/>
      <name val="돋움"/>
      <family val="3"/>
    </font>
    <font>
      <b/>
      <sz val="9"/>
      <name val="Calibri"/>
      <family val="2"/>
    </font>
    <font>
      <sz val="9"/>
      <name val="Calibri"/>
      <family val="2"/>
    </font>
    <font>
      <sz val="9"/>
      <name val="맑은 고딕"/>
      <family val="3"/>
    </font>
    <font>
      <sz val="10"/>
      <color indexed="8"/>
      <name val="Calibri"/>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9"/>
      <color theme="1"/>
      <name val="Calibri"/>
      <family val="2"/>
    </font>
    <font>
      <b/>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4">
    <xf numFmtId="0" fontId="0" fillId="0" borderId="0" xfId="0" applyAlignment="1">
      <alignment/>
    </xf>
    <xf numFmtId="0" fontId="1" fillId="0" borderId="0" xfId="0" applyFont="1" applyAlignment="1">
      <alignment wrapText="1"/>
    </xf>
    <xf numFmtId="0" fontId="2" fillId="0" borderId="0" xfId="0" applyFont="1" applyAlignment="1">
      <alignment wrapText="1"/>
    </xf>
    <xf numFmtId="0" fontId="1" fillId="0" borderId="0" xfId="0" applyFont="1" applyAlignment="1">
      <alignment/>
    </xf>
    <xf numFmtId="0" fontId="1" fillId="33" borderId="0" xfId="0" applyFont="1" applyFill="1" applyAlignment="1">
      <alignment/>
    </xf>
    <xf numFmtId="0" fontId="7" fillId="33" borderId="10" xfId="0" applyFont="1" applyFill="1" applyBorder="1" applyAlignment="1">
      <alignment horizontal="center" vertical="center"/>
    </xf>
    <xf numFmtId="0" fontId="7" fillId="0" borderId="0" xfId="0" applyFont="1" applyAlignment="1">
      <alignment/>
    </xf>
    <xf numFmtId="0" fontId="7" fillId="0" borderId="10" xfId="0" applyFont="1" applyBorder="1" applyAlignment="1">
      <alignment horizontal="center" vertical="top"/>
    </xf>
    <xf numFmtId="0" fontId="7" fillId="0" borderId="10" xfId="0" applyFont="1" applyBorder="1" applyAlignment="1">
      <alignment horizontal="center" vertical="center"/>
    </xf>
    <xf numFmtId="0" fontId="7" fillId="0" borderId="10" xfId="0" applyFont="1" applyBorder="1" applyAlignment="1">
      <alignment horizontal="center"/>
    </xf>
    <xf numFmtId="0" fontId="8" fillId="0" borderId="0" xfId="0" applyFont="1" applyAlignment="1">
      <alignment/>
    </xf>
    <xf numFmtId="0" fontId="7" fillId="0" borderId="10"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right"/>
    </xf>
    <xf numFmtId="0" fontId="47" fillId="0" borderId="0" xfId="57" applyFont="1" applyAlignment="1">
      <alignment wrapText="1"/>
      <protection/>
    </xf>
    <xf numFmtId="0" fontId="2" fillId="33" borderId="10" xfId="0" applyFont="1" applyFill="1" applyBorder="1" applyAlignment="1">
      <alignment horizontal="center" wrapText="1"/>
    </xf>
    <xf numFmtId="0" fontId="4" fillId="33" borderId="10" xfId="0" applyFont="1" applyFill="1" applyBorder="1" applyAlignment="1">
      <alignment horizontal="center" wrapText="1"/>
    </xf>
    <xf numFmtId="0" fontId="1" fillId="0" borderId="10" xfId="0" applyFont="1" applyBorder="1" applyAlignment="1">
      <alignment wrapText="1"/>
    </xf>
    <xf numFmtId="0" fontId="5" fillId="0" borderId="10" xfId="0" applyFont="1" applyBorder="1" applyAlignment="1">
      <alignment horizontal="center" wrapText="1"/>
    </xf>
    <xf numFmtId="0" fontId="5" fillId="0" borderId="10" xfId="0" applyFont="1" applyBorder="1" applyAlignment="1">
      <alignment horizontal="center" wrapText="1"/>
    </xf>
    <xf numFmtId="49" fontId="5" fillId="0" borderId="10" xfId="0" applyNumberFormat="1" applyFont="1" applyBorder="1" applyAlignment="1">
      <alignment horizontal="center" wrapText="1"/>
    </xf>
    <xf numFmtId="0" fontId="5" fillId="0" borderId="10" xfId="0" applyFont="1" applyFill="1" applyBorder="1" applyAlignment="1">
      <alignment horizontal="center" wrapText="1"/>
    </xf>
    <xf numFmtId="0" fontId="6" fillId="0" borderId="10" xfId="0" applyFont="1" applyBorder="1" applyAlignment="1">
      <alignment horizontal="center" wrapText="1"/>
    </xf>
    <xf numFmtId="0" fontId="5" fillId="0" borderId="10" xfId="0" applyFont="1" applyFill="1" applyBorder="1" applyAlignment="1">
      <alignment horizontal="center" wrapText="1"/>
    </xf>
    <xf numFmtId="0" fontId="47" fillId="0" borderId="10" xfId="57" applyFont="1" applyBorder="1" applyAlignment="1">
      <alignment wrapText="1"/>
      <protection/>
    </xf>
    <xf numFmtId="0" fontId="48" fillId="33" borderId="10" xfId="57" applyFont="1" applyFill="1" applyBorder="1" applyAlignment="1">
      <alignment horizontal="center" wrapText="1"/>
      <protection/>
    </xf>
    <xf numFmtId="0" fontId="47" fillId="0" borderId="10" xfId="57" applyFont="1" applyBorder="1" applyAlignment="1">
      <alignment horizontal="center" wrapText="1"/>
      <protection/>
    </xf>
    <xf numFmtId="2" fontId="47" fillId="0" borderId="10" xfId="57" applyNumberFormat="1" applyFont="1" applyBorder="1" applyAlignment="1">
      <alignment horizontal="center" wrapText="1"/>
      <protection/>
    </xf>
    <xf numFmtId="0" fontId="7" fillId="0" borderId="11"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0" xfId="0"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28575</xdr:rowOff>
    </xdr:from>
    <xdr:ext cx="6096000" cy="7667625"/>
    <xdr:sp>
      <xdr:nvSpPr>
        <xdr:cNvPr id="1" name="TextBox 1"/>
        <xdr:cNvSpPr txBox="1">
          <a:spLocks noChangeArrowheads="1"/>
        </xdr:cNvSpPr>
      </xdr:nvSpPr>
      <xdr:spPr>
        <a:xfrm>
          <a:off x="0" y="219075"/>
          <a:ext cx="6096000" cy="76676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Project </a:t>
          </a:r>
          <a:r>
            <a:rPr lang="en-US" cap="none" sz="1100" b="1" i="0" u="none" baseline="0">
              <a:solidFill>
                <a:srgbClr val="000000"/>
              </a:solidFill>
              <a:latin typeface="Calibri"/>
              <a:ea typeface="Calibri"/>
              <a:cs typeface="Calibri"/>
            </a:rPr>
            <a:t>IEEE 802.16 Broadband Wireless Access Working Group &lt;</a:t>
          </a:r>
          <a:r>
            <a:rPr lang="en-US" cap="none" sz="1100" b="1" i="0" u="none" baseline="0">
              <a:solidFill>
                <a:srgbClr val="000000"/>
              </a:solidFill>
              <a:latin typeface="Calibri"/>
              <a:ea typeface="Calibri"/>
              <a:cs typeface="Calibri"/>
            </a:rPr>
            <a:t>http://ieee802.org/16</a:t>
          </a:r>
          <a:r>
            <a:rPr lang="en-US" cap="none" sz="1100" b="1" i="0" u="none" baseline="0">
              <a:solidFill>
                <a:srgbClr val="000000"/>
              </a:solidFill>
              <a:latin typeface="Calibri"/>
              <a:ea typeface="Calibri"/>
              <a:cs typeface="Calibri"/>
            </a:rPr>
            <a:t>&gt;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Title </a:t>
          </a:r>
          <a:r>
            <a:rPr lang="en-US" cap="none" sz="1100" b="1" i="0" u="none" baseline="0">
              <a:solidFill>
                <a:srgbClr val="000000"/>
              </a:solidFill>
              <a:latin typeface="Calibri"/>
              <a:ea typeface="Calibri"/>
              <a:cs typeface="Calibri"/>
            </a:rPr>
            <a:t>TGm Contribution List</a:t>
          </a:r>
          <a:r>
            <a:rPr lang="en-US" cap="none" sz="1100" b="1" i="0" u="none" baseline="0">
              <a:solidFill>
                <a:srgbClr val="000000"/>
              </a:solidFill>
              <a:latin typeface="Calibri"/>
              <a:ea typeface="Calibri"/>
              <a:cs typeface="Calibri"/>
            </a:rPr>
            <a:t> and Status</a:t>
          </a:r>
          <a:r>
            <a:rPr lang="en-US" cap="none" sz="1100" b="1" i="0" u="none" baseline="0">
              <a:solidFill>
                <a:srgbClr val="000000"/>
              </a:solidFill>
              <a:latin typeface="Calibri"/>
              <a:ea typeface="Calibri"/>
              <a:cs typeface="Calibri"/>
            </a:rPr>
            <a:t> Summary (#60)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Date  </a:t>
          </a:r>
          <a:r>
            <a:rPr lang="en-US" cap="none" sz="1100" b="1" i="0" u="none" baseline="0">
              <a:solidFill>
                <a:srgbClr val="000000"/>
              </a:solidFill>
              <a:latin typeface="Calibri"/>
              <a:ea typeface="Calibri"/>
              <a:cs typeface="Calibri"/>
            </a:rPr>
            <a:t>2009-03-05
</a:t>
          </a:r>
          <a:r>
            <a:rPr lang="en-US" cap="none" sz="1100" b="0" i="0" u="none" baseline="0">
              <a:solidFill>
                <a:srgbClr val="000000"/>
              </a:solidFill>
              <a:latin typeface="Calibri"/>
              <a:ea typeface="Calibri"/>
              <a:cs typeface="Calibri"/>
            </a:rPr>
            <a:t>Submitted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Hokyu Choi  Voice:</a:t>
          </a:r>
          <a:r>
            <a:rPr lang="en-US" cap="none" sz="1100" b="0" i="0" u="none" baseline="0">
              <a:solidFill>
                <a:srgbClr val="000000"/>
              </a:solidFill>
              <a:latin typeface="Calibri"/>
              <a:ea typeface="Calibri"/>
              <a:cs typeface="Calibri"/>
            </a:rPr>
            <a:t> +82-10-7242-4660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Samsung Electronics mailto:</a:t>
          </a:r>
          <a:r>
            <a:rPr lang="en-US" cap="none" sz="1100" b="0" i="0" u="none" baseline="0">
              <a:solidFill>
                <a:srgbClr val="000000"/>
              </a:solidFill>
              <a:latin typeface="Calibri"/>
              <a:ea typeface="Calibri"/>
              <a:cs typeface="Calibri"/>
            </a:rPr>
            <a:t> choihk@samsung.com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 In response to the Call for Commnets</a:t>
          </a:r>
          <a:r>
            <a:rPr lang="en-US" cap="none" sz="1100" b="0" i="0" u="none" baseline="0">
              <a:solidFill>
                <a:srgbClr val="000000"/>
              </a:solidFill>
              <a:latin typeface="Calibri"/>
              <a:ea typeface="Calibri"/>
              <a:cs typeface="Calibri"/>
            </a:rPr>
            <a:t> and Contributions for #60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Abstract TGm</a:t>
          </a:r>
          <a:r>
            <a:rPr lang="en-US" cap="none" sz="1100" b="0" i="0" u="none" baseline="0">
              <a:solidFill>
                <a:srgbClr val="000000"/>
              </a:solidFill>
              <a:latin typeface="Calibri"/>
              <a:ea typeface="Calibri"/>
              <a:cs typeface="Calibri"/>
            </a:rPr>
            <a:t> contribution index and summary of submission status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Purpose For information purpose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Notice This document has been prepared to assist IEEE 802.16.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Patent  The contributor is familiar with the IEEE 802.16 Patent Policy and Procedures 
</a:t>
          </a:r>
          <a:r>
            <a:rPr lang="en-US" cap="none" sz="1100" b="0" i="0" u="none" baseline="0">
              <a:solidFill>
                <a:srgbClr val="000000"/>
              </a:solidFill>
              <a:latin typeface="Calibri"/>
              <a:ea typeface="Calibri"/>
              <a:cs typeface="Calibri"/>
            </a:rPr>
            <a:t>Policy and  &lt;http://ieee802.org/16/ipr/patents/policy.html&gt;, including the statement "IEEE Procedures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&lt;mailto:chair@wirelessman.org&gt; as early as possible, in written  or electronic form, if patented technology (or technology under patent application)  might be incorporated into a draft standard being developed within the IEEE 802.16  Working Group. The Chair will disclose this notification via the IEEE 802.16 web site  &lt;http://ieee802.org/16/ipr/patents/notices&gt;.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Gm%20index%20(#60)%20-%2020090303-inter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TGm Contributions 2009303"/>
      <sheetName val="Category_Area"/>
    </sheetNames>
    <sheetDataSet>
      <sheetData sheetId="2">
        <row r="1">
          <cell r="A1" t="str">
            <v>AWD-New</v>
          </cell>
          <cell r="B1" t="str">
            <v>&lt;AWD-New&gt;</v>
          </cell>
        </row>
        <row r="2">
          <cell r="A2" t="str">
            <v>AWD-Comment</v>
          </cell>
          <cell r="B2" t="str">
            <v>Protocol Structure</v>
          </cell>
        </row>
        <row r="3">
          <cell r="A3" t="str">
            <v>AWD-DG Comment</v>
          </cell>
          <cell r="B3" t="str">
            <v>Addressing</v>
          </cell>
        </row>
        <row r="4">
          <cell r="A4" t="str">
            <v>SDD CR</v>
          </cell>
          <cell r="B4" t="str">
            <v>HARQ</v>
          </cell>
        </row>
        <row r="5">
          <cell r="B5" t="str">
            <v>Handover</v>
          </cell>
        </row>
        <row r="6">
          <cell r="B6" t="str">
            <v>ARQ</v>
          </cell>
        </row>
        <row r="7">
          <cell r="B7" t="str">
            <v>Sleep mode</v>
          </cell>
        </row>
        <row r="8">
          <cell r="B8" t="str">
            <v>Idle mode</v>
          </cell>
        </row>
        <row r="9">
          <cell r="B9" t="str">
            <v>Connection Management</v>
          </cell>
        </row>
        <row r="10">
          <cell r="B10" t="str">
            <v>QoS</v>
          </cell>
        </row>
        <row r="11">
          <cell r="B11" t="str">
            <v>Power control</v>
          </cell>
        </row>
        <row r="12">
          <cell r="B12" t="str">
            <v>Link adaptation</v>
          </cell>
        </row>
        <row r="13">
          <cell r="B13" t="str">
            <v>Other</v>
          </cell>
        </row>
        <row r="15">
          <cell r="B15" t="str">
            <v>&lt;AWD-DG&gt;</v>
          </cell>
        </row>
        <row r="16">
          <cell r="B16" t="str">
            <v>Adv Preamble</v>
          </cell>
        </row>
        <row r="17">
          <cell r="B17" t="str">
            <v>DL-CTRL: SFH  </v>
          </cell>
        </row>
        <row r="18">
          <cell r="B18" t="str">
            <v>DL-CTRL: AMAP</v>
          </cell>
        </row>
        <row r="19">
          <cell r="B19" t="str">
            <v>UL-CTRL</v>
          </cell>
        </row>
        <row r="20">
          <cell r="B20" t="str">
            <v>MIMO</v>
          </cell>
        </row>
        <row r="21">
          <cell r="B21" t="str">
            <v>FEC &amp; HARQ-PHY</v>
          </cell>
        </row>
        <row r="23">
          <cell r="B23" t="str">
            <v>&lt;AWD-Comment&gt;</v>
          </cell>
        </row>
        <row r="24">
          <cell r="B24" t="str">
            <v>Frame structure</v>
          </cell>
        </row>
        <row r="25">
          <cell r="B25" t="str">
            <v>DL-PHY</v>
          </cell>
        </row>
        <row r="26">
          <cell r="B26" t="str">
            <v>UL-PHY</v>
          </cell>
        </row>
        <row r="28">
          <cell r="B28" t="str">
            <v>&lt;SDD CR&gt;</v>
          </cell>
        </row>
        <row r="29">
          <cell r="B29" t="str">
            <v>Specify section number</v>
          </cell>
        </row>
        <row r="30">
          <cell r="B30" t="str">
            <v>Not 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J1:J1"/>
  <sheetViews>
    <sheetView showGridLines="0" tabSelected="1" zoomScalePageLayoutView="0" workbookViewId="0" topLeftCell="A1">
      <selection activeCell="K9" sqref="K9"/>
    </sheetView>
  </sheetViews>
  <sheetFormatPr defaultColWidth="9.140625" defaultRowHeight="15"/>
  <sheetData>
    <row r="1" ht="15">
      <c r="J1" s="33" t="s">
        <v>1589</v>
      </c>
    </row>
  </sheetData>
  <sheetProtection/>
  <printOptions horizontalCentered="1"/>
  <pageMargins left="0.45" right="0.45" top="1"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26"/>
  <sheetViews>
    <sheetView zoomScale="115" zoomScaleNormal="115" zoomScalePageLayoutView="0" workbookViewId="0" topLeftCell="A1">
      <selection activeCell="G2" sqref="G2"/>
    </sheetView>
  </sheetViews>
  <sheetFormatPr defaultColWidth="9.140625" defaultRowHeight="15"/>
  <cols>
    <col min="1" max="1" width="12.7109375" style="6" bestFit="1" customWidth="1"/>
    <col min="2" max="2" width="14.28125" style="6" customWidth="1"/>
    <col min="3" max="3" width="15.57421875" style="6" bestFit="1" customWidth="1"/>
    <col min="4" max="4" width="20.7109375" style="6" bestFit="1" customWidth="1"/>
    <col min="5" max="5" width="10.421875" style="12" bestFit="1" customWidth="1"/>
    <col min="6" max="6" width="11.00390625" style="12" bestFit="1" customWidth="1"/>
    <col min="7" max="7" width="9.7109375" style="12" bestFit="1" customWidth="1"/>
    <col min="8" max="8" width="9.140625" style="6" customWidth="1"/>
    <col min="9" max="9" width="12.140625" style="6" bestFit="1" customWidth="1"/>
    <col min="10" max="16384" width="9.140625" style="6" customWidth="1"/>
  </cols>
  <sheetData>
    <row r="1" ht="12.75">
      <c r="G1" s="13" t="s">
        <v>1588</v>
      </c>
    </row>
    <row r="2" spans="1:7" ht="12.75">
      <c r="A2" s="5" t="s">
        <v>1539</v>
      </c>
      <c r="B2" s="5" t="s">
        <v>1540</v>
      </c>
      <c r="C2" s="5" t="s">
        <v>1541</v>
      </c>
      <c r="D2" s="5" t="s">
        <v>1542</v>
      </c>
      <c r="E2" s="5" t="s">
        <v>1543</v>
      </c>
      <c r="F2" s="5" t="s">
        <v>1544</v>
      </c>
      <c r="G2" s="5" t="s">
        <v>1545</v>
      </c>
    </row>
    <row r="3" spans="1:7" ht="12.75">
      <c r="A3" s="28" t="s">
        <v>36</v>
      </c>
      <c r="B3" s="28" t="s">
        <v>1546</v>
      </c>
      <c r="C3" s="7">
        <v>4</v>
      </c>
      <c r="D3" s="8" t="s">
        <v>45</v>
      </c>
      <c r="E3" s="8"/>
      <c r="F3" s="8" t="s">
        <v>1547</v>
      </c>
      <c r="G3" s="9"/>
    </row>
    <row r="4" spans="1:7" ht="12.75">
      <c r="A4" s="29"/>
      <c r="B4" s="31"/>
      <c r="C4" s="7">
        <v>4</v>
      </c>
      <c r="D4" s="8" t="s">
        <v>39</v>
      </c>
      <c r="E4" s="8"/>
      <c r="F4" s="8" t="s">
        <v>1547</v>
      </c>
      <c r="G4" s="9"/>
    </row>
    <row r="5" spans="1:7" ht="12.75">
      <c r="A5" s="29"/>
      <c r="B5" s="31"/>
      <c r="C5" s="7">
        <v>16</v>
      </c>
      <c r="D5" s="8" t="s">
        <v>40</v>
      </c>
      <c r="E5" s="8"/>
      <c r="F5" s="8" t="s">
        <v>1547</v>
      </c>
      <c r="G5" s="9"/>
    </row>
    <row r="6" spans="1:7" ht="12.75">
      <c r="A6" s="29"/>
      <c r="B6" s="31"/>
      <c r="C6" s="7">
        <v>17</v>
      </c>
      <c r="D6" s="8" t="s">
        <v>41</v>
      </c>
      <c r="E6" s="8"/>
      <c r="F6" s="8" t="s">
        <v>1547</v>
      </c>
      <c r="G6" s="9"/>
    </row>
    <row r="7" spans="1:7" ht="12.75">
      <c r="A7" s="29"/>
      <c r="B7" s="31"/>
      <c r="C7" s="7">
        <v>6</v>
      </c>
      <c r="D7" s="8" t="s">
        <v>42</v>
      </c>
      <c r="E7" s="8"/>
      <c r="F7" s="8" t="s">
        <v>1547</v>
      </c>
      <c r="G7" s="9"/>
    </row>
    <row r="8" spans="1:7" ht="12.75">
      <c r="A8" s="29"/>
      <c r="B8" s="31"/>
      <c r="C8" s="7">
        <v>11</v>
      </c>
      <c r="D8" s="8" t="s">
        <v>1537</v>
      </c>
      <c r="E8" s="8"/>
      <c r="F8" s="8" t="s">
        <v>1547</v>
      </c>
      <c r="G8" s="9"/>
    </row>
    <row r="9" spans="1:9" ht="12.75">
      <c r="A9" s="29"/>
      <c r="B9" s="31"/>
      <c r="C9" s="7">
        <v>8</v>
      </c>
      <c r="D9" s="8" t="s">
        <v>1538</v>
      </c>
      <c r="E9" s="8"/>
      <c r="F9" s="8" t="s">
        <v>1547</v>
      </c>
      <c r="G9" s="9"/>
      <c r="I9" s="10"/>
    </row>
    <row r="10" spans="1:9" ht="15">
      <c r="A10" s="29"/>
      <c r="B10" s="31"/>
      <c r="C10" s="7">
        <v>4</v>
      </c>
      <c r="D10" s="8" t="s">
        <v>43</v>
      </c>
      <c r="E10" s="8"/>
      <c r="F10" s="8" t="s">
        <v>1547</v>
      </c>
      <c r="G10" s="9"/>
      <c r="I10"/>
    </row>
    <row r="11" spans="1:7" ht="12.75">
      <c r="A11" s="29"/>
      <c r="B11" s="31"/>
      <c r="C11" s="7">
        <v>11</v>
      </c>
      <c r="D11" s="8" t="s">
        <v>44</v>
      </c>
      <c r="E11" s="8"/>
      <c r="F11" s="8" t="s">
        <v>1547</v>
      </c>
      <c r="G11" s="9"/>
    </row>
    <row r="12" spans="1:7" ht="12.75">
      <c r="A12" s="29"/>
      <c r="B12" s="31"/>
      <c r="C12" s="7">
        <v>8</v>
      </c>
      <c r="D12" s="8" t="s">
        <v>46</v>
      </c>
      <c r="E12" s="8" t="s">
        <v>1547</v>
      </c>
      <c r="F12" s="8"/>
      <c r="G12" s="9"/>
    </row>
    <row r="13" spans="1:7" ht="12.75">
      <c r="A13" s="29"/>
      <c r="B13" s="31"/>
      <c r="C13" s="7">
        <v>2</v>
      </c>
      <c r="D13" s="8" t="s">
        <v>47</v>
      </c>
      <c r="E13" s="8" t="s">
        <v>1547</v>
      </c>
      <c r="F13" s="8"/>
      <c r="G13" s="9"/>
    </row>
    <row r="14" spans="1:7" ht="12.75">
      <c r="A14" s="30"/>
      <c r="B14" s="32"/>
      <c r="C14" s="7">
        <v>6</v>
      </c>
      <c r="D14" s="8" t="s">
        <v>57</v>
      </c>
      <c r="E14" s="8"/>
      <c r="F14" s="8" t="s">
        <v>1547</v>
      </c>
      <c r="G14" s="9"/>
    </row>
    <row r="15" spans="1:7" ht="12.75">
      <c r="A15" s="28" t="s">
        <v>1548</v>
      </c>
      <c r="B15" s="28" t="s">
        <v>1549</v>
      </c>
      <c r="C15" s="7">
        <v>0</v>
      </c>
      <c r="D15" s="8" t="s">
        <v>49</v>
      </c>
      <c r="E15" s="8"/>
      <c r="F15" s="8"/>
      <c r="G15" s="9" t="s">
        <v>1547</v>
      </c>
    </row>
    <row r="16" spans="1:7" ht="12.75">
      <c r="A16" s="29"/>
      <c r="B16" s="31"/>
      <c r="C16" s="7">
        <v>4</v>
      </c>
      <c r="D16" s="8" t="s">
        <v>50</v>
      </c>
      <c r="E16" s="8" t="s">
        <v>1547</v>
      </c>
      <c r="F16" s="8"/>
      <c r="G16" s="9"/>
    </row>
    <row r="17" spans="1:7" ht="12.75">
      <c r="A17" s="29"/>
      <c r="B17" s="31"/>
      <c r="C17" s="7">
        <v>3</v>
      </c>
      <c r="D17" s="8" t="s">
        <v>34</v>
      </c>
      <c r="E17" s="8" t="s">
        <v>1547</v>
      </c>
      <c r="F17" s="8"/>
      <c r="G17" s="9"/>
    </row>
    <row r="18" spans="1:7" ht="12.75">
      <c r="A18" s="29"/>
      <c r="B18" s="31"/>
      <c r="C18" s="7">
        <v>13</v>
      </c>
      <c r="D18" s="8" t="s">
        <v>58</v>
      </c>
      <c r="E18" s="8" t="s">
        <v>1547</v>
      </c>
      <c r="F18" s="8"/>
      <c r="G18" s="9"/>
    </row>
    <row r="19" spans="1:7" ht="12.75">
      <c r="A19" s="29"/>
      <c r="B19" s="31"/>
      <c r="C19" s="7">
        <v>4</v>
      </c>
      <c r="D19" s="8" t="s">
        <v>33</v>
      </c>
      <c r="E19" s="8"/>
      <c r="F19" s="8"/>
      <c r="G19" s="9" t="s">
        <v>1547</v>
      </c>
    </row>
    <row r="20" spans="1:7" ht="12.75">
      <c r="A20" s="30"/>
      <c r="B20" s="31"/>
      <c r="C20" s="7">
        <v>13</v>
      </c>
      <c r="D20" s="8" t="s">
        <v>32</v>
      </c>
      <c r="E20" s="8" t="s">
        <v>1547</v>
      </c>
      <c r="F20" s="8"/>
      <c r="G20" s="9"/>
    </row>
    <row r="21" spans="1:7" ht="12.75">
      <c r="A21" s="28" t="s">
        <v>37</v>
      </c>
      <c r="B21" s="31"/>
      <c r="C21" s="7">
        <v>7</v>
      </c>
      <c r="D21" s="8" t="s">
        <v>54</v>
      </c>
      <c r="E21" s="8" t="s">
        <v>1547</v>
      </c>
      <c r="F21" s="8"/>
      <c r="G21" s="9"/>
    </row>
    <row r="22" spans="1:7" ht="12.75">
      <c r="A22" s="29"/>
      <c r="B22" s="31"/>
      <c r="C22" s="7">
        <v>18</v>
      </c>
      <c r="D22" s="8" t="s">
        <v>55</v>
      </c>
      <c r="E22" s="8" t="s">
        <v>1547</v>
      </c>
      <c r="F22" s="8"/>
      <c r="G22" s="9"/>
    </row>
    <row r="23" spans="1:7" ht="12.75">
      <c r="A23" s="30"/>
      <c r="B23" s="32"/>
      <c r="C23" s="7">
        <v>4</v>
      </c>
      <c r="D23" s="8" t="s">
        <v>56</v>
      </c>
      <c r="E23" s="8" t="s">
        <v>1547</v>
      </c>
      <c r="F23" s="8"/>
      <c r="G23" s="9"/>
    </row>
    <row r="24" spans="1:7" ht="23.25" customHeight="1">
      <c r="A24" s="28" t="s">
        <v>35</v>
      </c>
      <c r="B24" s="28" t="s">
        <v>1550</v>
      </c>
      <c r="C24" s="7">
        <v>24</v>
      </c>
      <c r="D24" s="8" t="s">
        <v>1551</v>
      </c>
      <c r="E24" s="11" t="s">
        <v>1547</v>
      </c>
      <c r="F24" s="11"/>
      <c r="G24" s="9"/>
    </row>
    <row r="25" spans="1:7" ht="23.25" customHeight="1">
      <c r="A25" s="29"/>
      <c r="B25" s="31"/>
      <c r="C25" s="7">
        <v>81</v>
      </c>
      <c r="D25" s="11" t="s">
        <v>1552</v>
      </c>
      <c r="E25" s="11"/>
      <c r="F25" s="11" t="s">
        <v>1547</v>
      </c>
      <c r="G25" s="9"/>
    </row>
    <row r="26" spans="1:7" ht="23.25" customHeight="1">
      <c r="A26" s="30"/>
      <c r="B26" s="32"/>
      <c r="C26" s="7">
        <v>3</v>
      </c>
      <c r="D26" s="8" t="s">
        <v>1534</v>
      </c>
      <c r="E26" s="8"/>
      <c r="F26" s="8" t="s">
        <v>1547</v>
      </c>
      <c r="G26" s="9"/>
    </row>
  </sheetData>
  <sheetProtection/>
  <mergeCells count="7">
    <mergeCell ref="A3:A14"/>
    <mergeCell ref="B3:B14"/>
    <mergeCell ref="A15:A20"/>
    <mergeCell ref="B15:B23"/>
    <mergeCell ref="A21:A23"/>
    <mergeCell ref="A24:A26"/>
    <mergeCell ref="B24:B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314"/>
  <sheetViews>
    <sheetView zoomScalePageLayoutView="0" workbookViewId="0" topLeftCell="A1">
      <pane ySplit="1" topLeftCell="A74" activePane="bottomLeft" state="frozen"/>
      <selection pane="topLeft" activeCell="A1" sqref="A1"/>
      <selection pane="bottomLeft" activeCell="B9" sqref="B9"/>
    </sheetView>
  </sheetViews>
  <sheetFormatPr defaultColWidth="9.140625" defaultRowHeight="15"/>
  <cols>
    <col min="1" max="1" width="19.00390625" style="24" bestFit="1" customWidth="1"/>
    <col min="2" max="2" width="7.00390625" style="24" bestFit="1" customWidth="1"/>
    <col min="3" max="3" width="3.8515625" style="24" bestFit="1" customWidth="1"/>
    <col min="4" max="4" width="27.28125" style="24" customWidth="1"/>
    <col min="5" max="5" width="15.28125" style="26" customWidth="1"/>
    <col min="6" max="6" width="14.7109375" style="26" bestFit="1" customWidth="1"/>
    <col min="7" max="7" width="29.00390625" style="24" customWidth="1"/>
    <col min="8" max="8" width="19.421875" style="24" customWidth="1"/>
    <col min="9" max="16384" width="9.140625" style="14" customWidth="1"/>
  </cols>
  <sheetData>
    <row r="1" spans="1:8" ht="12">
      <c r="A1" s="25" t="s">
        <v>800</v>
      </c>
      <c r="B1" s="25" t="s">
        <v>801</v>
      </c>
      <c r="C1" s="25" t="s">
        <v>802</v>
      </c>
      <c r="D1" s="25" t="s">
        <v>803</v>
      </c>
      <c r="E1" s="25" t="s">
        <v>804</v>
      </c>
      <c r="F1" s="25" t="s">
        <v>1553</v>
      </c>
      <c r="G1" s="25" t="s">
        <v>805</v>
      </c>
      <c r="H1" s="25" t="s">
        <v>806</v>
      </c>
    </row>
    <row r="2" spans="1:8" ht="24">
      <c r="A2" s="24" t="s">
        <v>1081</v>
      </c>
      <c r="B2" s="24" t="s">
        <v>1082</v>
      </c>
      <c r="C2" s="24" t="s">
        <v>1083</v>
      </c>
      <c r="D2" s="24" t="s">
        <v>1084</v>
      </c>
      <c r="E2" s="26" t="str">
        <f>VLOOKUP(B2,'2009303'!$D$2:$H$298,4,FALSE)</f>
        <v>AWD-New</v>
      </c>
      <c r="F2" s="26" t="str">
        <f>VLOOKUP(B2,'2009303'!$D$2:$H$298,5,FALSE)</f>
        <v>Other</v>
      </c>
      <c r="G2" s="24" t="s">
        <v>1085</v>
      </c>
      <c r="H2" s="24" t="s">
        <v>1086</v>
      </c>
    </row>
    <row r="3" spans="1:8" ht="36">
      <c r="A3" s="24" t="s">
        <v>27</v>
      </c>
      <c r="B3" s="24" t="s">
        <v>28</v>
      </c>
      <c r="C3" s="24" t="s">
        <v>824</v>
      </c>
      <c r="D3" s="24" t="s">
        <v>29</v>
      </c>
      <c r="E3" s="26" t="str">
        <f>VLOOKUP(B3,'2009303'!$D$2:$H$298,4,FALSE)</f>
        <v>SDD CR</v>
      </c>
      <c r="F3" s="26" t="str">
        <f>VLOOKUP(B3,'2009303'!$D$2:$H$298,5,FALSE)</f>
        <v>Not specified</v>
      </c>
      <c r="G3" s="24" t="s">
        <v>30</v>
      </c>
      <c r="H3" s="24" t="s">
        <v>31</v>
      </c>
    </row>
    <row r="4" spans="1:8" ht="48">
      <c r="A4" s="24" t="s">
        <v>1244</v>
      </c>
      <c r="B4" s="24" t="s">
        <v>1245</v>
      </c>
      <c r="C4" s="24" t="s">
        <v>824</v>
      </c>
      <c r="D4" s="24" t="s">
        <v>1246</v>
      </c>
      <c r="E4" s="26" t="str">
        <f>VLOOKUP(B4,'2009303'!$D$2:$H$298,4,FALSE)</f>
        <v>AWD-Comment</v>
      </c>
      <c r="F4" s="26" t="str">
        <f>VLOOKUP(B4,'2009303'!$D$2:$H$298,5,FALSE)</f>
        <v>Frame structure</v>
      </c>
      <c r="G4" s="24" t="s">
        <v>1247</v>
      </c>
      <c r="H4" s="24" t="s">
        <v>894</v>
      </c>
    </row>
    <row r="5" spans="1:8" ht="24">
      <c r="A5" s="24" t="s">
        <v>558</v>
      </c>
      <c r="B5" s="24" t="s">
        <v>559</v>
      </c>
      <c r="C5" s="24" t="s">
        <v>1003</v>
      </c>
      <c r="D5" s="24" t="s">
        <v>560</v>
      </c>
      <c r="E5" s="26" t="str">
        <f>VLOOKUP(B5,'2009303'!$D$2:$H$298,4,FALSE)</f>
        <v>SDD CR</v>
      </c>
      <c r="F5" s="26" t="str">
        <f>VLOOKUP(B5,'2009303'!$D$2:$H$298,5,FALSE)</f>
        <v>Not specified</v>
      </c>
      <c r="G5" s="24" t="s">
        <v>561</v>
      </c>
      <c r="H5" s="24" t="s">
        <v>562</v>
      </c>
    </row>
    <row r="6" spans="1:8" ht="36">
      <c r="A6" s="24" t="s">
        <v>203</v>
      </c>
      <c r="B6" s="24" t="s">
        <v>204</v>
      </c>
      <c r="C6" s="24" t="s">
        <v>811</v>
      </c>
      <c r="D6" s="24" t="s">
        <v>205</v>
      </c>
      <c r="E6" s="26" t="str">
        <f>VLOOKUP(B6,'2009303'!$D$2:$H$298,4,FALSE)</f>
        <v>AWD-DG Comment</v>
      </c>
      <c r="F6" s="26" t="str">
        <f>VLOOKUP(B6,'2009303'!$D$2:$H$298,5,FALSE)</f>
        <v>UL-CTRL</v>
      </c>
      <c r="G6" s="24" t="s">
        <v>206</v>
      </c>
      <c r="H6" s="24" t="s">
        <v>207</v>
      </c>
    </row>
    <row r="7" spans="1:8" ht="48">
      <c r="A7" s="24" t="s">
        <v>187</v>
      </c>
      <c r="B7" s="24" t="s">
        <v>188</v>
      </c>
      <c r="C7" s="24" t="s">
        <v>811</v>
      </c>
      <c r="D7" s="24" t="s">
        <v>189</v>
      </c>
      <c r="E7" s="26" t="str">
        <f>VLOOKUP(B7,'2009303'!$D$2:$H$298,4,FALSE)</f>
        <v>AWD-DG Comment</v>
      </c>
      <c r="F7" s="26" t="str">
        <f>VLOOKUP(B7,'2009303'!$D$2:$H$298,5,FALSE)</f>
        <v>UL-CTRL</v>
      </c>
      <c r="G7" s="24" t="s">
        <v>190</v>
      </c>
      <c r="H7" s="24" t="s">
        <v>191</v>
      </c>
    </row>
    <row r="8" spans="1:8" ht="96">
      <c r="A8" s="24" t="s">
        <v>643</v>
      </c>
      <c r="B8" s="24" t="s">
        <v>644</v>
      </c>
      <c r="C8" s="24" t="s">
        <v>824</v>
      </c>
      <c r="D8" s="24" t="s">
        <v>645</v>
      </c>
      <c r="E8" s="26" t="str">
        <f>VLOOKUP(B8,'2009303'!$D$2:$H$298,4,FALSE)</f>
        <v>SDD CR</v>
      </c>
      <c r="F8" s="26">
        <f>VLOOKUP(B8,'2009303'!$D$2:$H$298,5,FALSE)</f>
        <v>15.4</v>
      </c>
      <c r="G8" s="24" t="s">
        <v>646</v>
      </c>
      <c r="H8" s="24" t="s">
        <v>647</v>
      </c>
    </row>
    <row r="9" spans="1:8" ht="96">
      <c r="A9" s="24" t="s">
        <v>25</v>
      </c>
      <c r="B9" s="24" t="s">
        <v>644</v>
      </c>
      <c r="C9" s="24" t="s">
        <v>811</v>
      </c>
      <c r="D9" s="24" t="s">
        <v>645</v>
      </c>
      <c r="E9" s="26" t="str">
        <f>VLOOKUP(B9,'2009303'!$D$2:$H$298,4,FALSE)</f>
        <v>SDD CR</v>
      </c>
      <c r="F9" s="26">
        <f>VLOOKUP(B9,'2009303'!$D$2:$H$298,5,FALSE)</f>
        <v>15.4</v>
      </c>
      <c r="G9" s="24" t="s">
        <v>646</v>
      </c>
      <c r="H9" s="24" t="s">
        <v>647</v>
      </c>
    </row>
    <row r="10" spans="1:8" ht="24">
      <c r="A10" s="24" t="s">
        <v>649</v>
      </c>
      <c r="B10" s="24" t="s">
        <v>650</v>
      </c>
      <c r="C10" s="24" t="s">
        <v>824</v>
      </c>
      <c r="D10" s="24" t="s">
        <v>651</v>
      </c>
      <c r="E10" s="26" t="str">
        <f>VLOOKUP(B10,'2009303'!$D$2:$H$298,4,FALSE)</f>
        <v>SDD CR</v>
      </c>
      <c r="F10" s="26">
        <f>VLOOKUP(B10,'2009303'!$D$2:$H$298,5,FALSE)</f>
        <v>15.1</v>
      </c>
      <c r="G10" s="24" t="s">
        <v>652</v>
      </c>
      <c r="H10" s="24" t="s">
        <v>653</v>
      </c>
    </row>
    <row r="11" spans="1:8" ht="24">
      <c r="A11" s="24" t="s">
        <v>793</v>
      </c>
      <c r="B11" s="24" t="s">
        <v>650</v>
      </c>
      <c r="C11" s="24" t="s">
        <v>811</v>
      </c>
      <c r="D11" s="24" t="s">
        <v>651</v>
      </c>
      <c r="E11" s="26" t="str">
        <f>VLOOKUP(B11,'2009303'!$D$2:$H$298,4,FALSE)</f>
        <v>SDD CR</v>
      </c>
      <c r="F11" s="26">
        <f>VLOOKUP(B11,'2009303'!$D$2:$H$298,5,FALSE)</f>
        <v>15.1</v>
      </c>
      <c r="G11" s="24" t="s">
        <v>652</v>
      </c>
      <c r="H11" s="24" t="s">
        <v>653</v>
      </c>
    </row>
    <row r="12" spans="1:8" ht="24">
      <c r="A12" s="24" t="s">
        <v>637</v>
      </c>
      <c r="B12" s="24" t="s">
        <v>638</v>
      </c>
      <c r="C12" s="24" t="s">
        <v>1003</v>
      </c>
      <c r="D12" s="24" t="s">
        <v>639</v>
      </c>
      <c r="E12" s="26" t="str">
        <f>VLOOKUP(B12,'2009303'!$D$2:$H$298,4,FALSE)</f>
        <v>SDD CR</v>
      </c>
      <c r="F12" s="26">
        <f>VLOOKUP(B12,'2009303'!$D$2:$H$298,5,FALSE)</f>
        <v>15.4</v>
      </c>
      <c r="G12" s="24" t="s">
        <v>640</v>
      </c>
      <c r="H12" s="24" t="s">
        <v>641</v>
      </c>
    </row>
    <row r="13" spans="1:8" ht="24">
      <c r="A13" s="24" t="s">
        <v>18</v>
      </c>
      <c r="B13" s="24" t="s">
        <v>638</v>
      </c>
      <c r="C13" s="24" t="s">
        <v>824</v>
      </c>
      <c r="D13" s="24" t="s">
        <v>639</v>
      </c>
      <c r="E13" s="26" t="str">
        <f>VLOOKUP(B13,'2009303'!$D$2:$H$298,4,FALSE)</f>
        <v>SDD CR</v>
      </c>
      <c r="F13" s="26">
        <f>VLOOKUP(B13,'2009303'!$D$2:$H$298,5,FALSE)</f>
        <v>15.4</v>
      </c>
      <c r="G13" s="24" t="s">
        <v>640</v>
      </c>
      <c r="H13" s="24" t="s">
        <v>641</v>
      </c>
    </row>
    <row r="14" spans="1:8" ht="24">
      <c r="A14" s="24" t="s">
        <v>20</v>
      </c>
      <c r="B14" s="24" t="s">
        <v>638</v>
      </c>
      <c r="C14" s="24" t="s">
        <v>811</v>
      </c>
      <c r="D14" s="24" t="s">
        <v>639</v>
      </c>
      <c r="E14" s="26" t="str">
        <f>VLOOKUP(B14,'2009303'!$D$2:$H$298,4,FALSE)</f>
        <v>SDD CR</v>
      </c>
      <c r="F14" s="26">
        <f>VLOOKUP(B14,'2009303'!$D$2:$H$298,5,FALSE)</f>
        <v>15.4</v>
      </c>
      <c r="G14" s="24" t="s">
        <v>640</v>
      </c>
      <c r="H14" s="24" t="s">
        <v>641</v>
      </c>
    </row>
    <row r="15" spans="1:8" ht="36">
      <c r="A15" s="24" t="s">
        <v>712</v>
      </c>
      <c r="B15" s="24" t="s">
        <v>713</v>
      </c>
      <c r="C15" s="24" t="s">
        <v>824</v>
      </c>
      <c r="D15" s="24" t="s">
        <v>714</v>
      </c>
      <c r="E15" s="26" t="str">
        <f>VLOOKUP(B15,'2009303'!$D$2:$H$298,4,FALSE)</f>
        <v>SDD CR</v>
      </c>
      <c r="F15" s="26" t="str">
        <f>VLOOKUP(B15,'2009303'!$D$2:$H$298,5,FALSE)</f>
        <v>17.10</v>
      </c>
      <c r="G15" s="24" t="s">
        <v>715</v>
      </c>
      <c r="H15" s="24" t="s">
        <v>820</v>
      </c>
    </row>
    <row r="16" spans="1:8" ht="36">
      <c r="A16" s="24" t="s">
        <v>22</v>
      </c>
      <c r="B16" s="24" t="s">
        <v>713</v>
      </c>
      <c r="C16" s="24" t="s">
        <v>811</v>
      </c>
      <c r="D16" s="24" t="s">
        <v>714</v>
      </c>
      <c r="E16" s="26" t="str">
        <f>VLOOKUP(B16,'2009303'!$D$2:$H$298,4,FALSE)</f>
        <v>SDD CR</v>
      </c>
      <c r="F16" s="26" t="str">
        <f>VLOOKUP(B16,'2009303'!$D$2:$H$298,5,FALSE)</f>
        <v>17.10</v>
      </c>
      <c r="G16" s="24" t="s">
        <v>715</v>
      </c>
      <c r="H16" s="24" t="s">
        <v>23</v>
      </c>
    </row>
    <row r="17" spans="1:8" ht="48">
      <c r="A17" s="24" t="s">
        <v>2</v>
      </c>
      <c r="B17" s="24" t="s">
        <v>3</v>
      </c>
      <c r="C17" s="24" t="s">
        <v>811</v>
      </c>
      <c r="D17" s="24" t="s">
        <v>4</v>
      </c>
      <c r="E17" s="26" t="str">
        <f>VLOOKUP(B17,'2009303'!$D$2:$H$298,4,FALSE)</f>
        <v>SDD CR</v>
      </c>
      <c r="F17" s="26">
        <f>VLOOKUP(B17,'2009303'!$D$2:$H$298,5,FALSE)</f>
        <v>17.12</v>
      </c>
      <c r="G17" s="24" t="s">
        <v>5</v>
      </c>
      <c r="H17" s="24" t="s">
        <v>6</v>
      </c>
    </row>
    <row r="18" spans="1:8" ht="36">
      <c r="A18" s="24" t="s">
        <v>675</v>
      </c>
      <c r="B18" s="24" t="s">
        <v>676</v>
      </c>
      <c r="C18" s="24" t="s">
        <v>811</v>
      </c>
      <c r="D18" s="24" t="s">
        <v>677</v>
      </c>
      <c r="E18" s="26" t="str">
        <f>VLOOKUP(B18,'2009303'!$D$2:$H$298,4,FALSE)</f>
        <v>SDD CR</v>
      </c>
      <c r="F18" s="26" t="str">
        <f>VLOOKUP(B18,'2009303'!$D$2:$H$298,5,FALSE)</f>
        <v>10.12</v>
      </c>
      <c r="G18" s="24" t="s">
        <v>673</v>
      </c>
      <c r="H18" s="24" t="s">
        <v>1292</v>
      </c>
    </row>
    <row r="19" spans="1:8" ht="36">
      <c r="A19" s="24" t="s">
        <v>670</v>
      </c>
      <c r="B19" s="24" t="s">
        <v>671</v>
      </c>
      <c r="C19" s="24" t="s">
        <v>811</v>
      </c>
      <c r="D19" s="24" t="s">
        <v>672</v>
      </c>
      <c r="E19" s="26" t="str">
        <f>VLOOKUP(B19,'2009303'!$D$2:$H$298,4,FALSE)</f>
        <v>SDD CR</v>
      </c>
      <c r="F19" s="26" t="str">
        <f>VLOOKUP(B19,'2009303'!$D$2:$H$298,5,FALSE)</f>
        <v>10.12</v>
      </c>
      <c r="G19" s="24" t="s">
        <v>673</v>
      </c>
      <c r="H19" s="24" t="s">
        <v>1292</v>
      </c>
    </row>
    <row r="20" spans="1:8" ht="24">
      <c r="A20" s="24" t="s">
        <v>14</v>
      </c>
      <c r="B20" s="24" t="s">
        <v>15</v>
      </c>
      <c r="C20" s="24" t="s">
        <v>811</v>
      </c>
      <c r="D20" s="24" t="s">
        <v>16</v>
      </c>
      <c r="E20" s="26" t="str">
        <f>VLOOKUP(B20,'2009303'!$D$2:$H$298,4,FALSE)</f>
        <v>SDD CR</v>
      </c>
      <c r="F20" s="26" t="str">
        <f>VLOOKUP(B20,'2009303'!$D$2:$H$298,5,FALSE)</f>
        <v>17</v>
      </c>
      <c r="G20" s="24" t="s">
        <v>11</v>
      </c>
      <c r="H20" s="24" t="s">
        <v>894</v>
      </c>
    </row>
    <row r="21" spans="1:8" ht="24">
      <c r="A21" s="24" t="s">
        <v>8</v>
      </c>
      <c r="B21" s="24" t="s">
        <v>9</v>
      </c>
      <c r="C21" s="24" t="s">
        <v>811</v>
      </c>
      <c r="D21" s="24" t="s">
        <v>10</v>
      </c>
      <c r="E21" s="26" t="str">
        <f>VLOOKUP(B21,'2009303'!$D$2:$H$298,4,FALSE)</f>
        <v>SDD CR</v>
      </c>
      <c r="F21" s="26" t="str">
        <f>VLOOKUP(B21,'2009303'!$D$2:$H$298,5,FALSE)</f>
        <v>19.3</v>
      </c>
      <c r="G21" s="24" t="s">
        <v>11</v>
      </c>
      <c r="H21" s="24" t="s">
        <v>12</v>
      </c>
    </row>
    <row r="22" spans="1:8" ht="24">
      <c r="A22" s="24" t="s">
        <v>1554</v>
      </c>
      <c r="B22" s="24" t="s">
        <v>597</v>
      </c>
      <c r="C22" s="24" t="s">
        <v>824</v>
      </c>
      <c r="D22" s="24" t="s">
        <v>1555</v>
      </c>
      <c r="E22" s="26" t="str">
        <f>VLOOKUP(B22,'2009303'!$D$2:$H$298,4,FALSE)</f>
        <v>SDD CR</v>
      </c>
      <c r="F22" s="26" t="str">
        <f>VLOOKUP(B22,'2009303'!$D$2:$H$298,5,FALSE)</f>
        <v>10.6</v>
      </c>
      <c r="G22" s="24" t="s">
        <v>594</v>
      </c>
      <c r="H22" s="24" t="s">
        <v>888</v>
      </c>
    </row>
    <row r="23" spans="1:8" ht="24">
      <c r="A23" s="24" t="s">
        <v>596</v>
      </c>
      <c r="B23" s="24" t="s">
        <v>597</v>
      </c>
      <c r="C23" s="24" t="s">
        <v>811</v>
      </c>
      <c r="D23" s="24" t="s">
        <v>596</v>
      </c>
      <c r="E23" s="26" t="str">
        <f>VLOOKUP(B23,'2009303'!$D$2:$H$298,4,FALSE)</f>
        <v>SDD CR</v>
      </c>
      <c r="F23" s="26" t="str">
        <f>VLOOKUP(B23,'2009303'!$D$2:$H$298,5,FALSE)</f>
        <v>10.6</v>
      </c>
      <c r="G23" s="24" t="s">
        <v>594</v>
      </c>
      <c r="H23" s="24" t="s">
        <v>870</v>
      </c>
    </row>
    <row r="24" spans="1:8" ht="24">
      <c r="A24" s="24" t="s">
        <v>1566</v>
      </c>
      <c r="B24" s="24" t="s">
        <v>593</v>
      </c>
      <c r="C24" s="24" t="s">
        <v>824</v>
      </c>
      <c r="D24" s="24" t="s">
        <v>1567</v>
      </c>
      <c r="E24" s="26" t="str">
        <f>VLOOKUP(B24,'2009303'!$D$2:$H$298,4,FALSE)</f>
        <v>SDD CR</v>
      </c>
      <c r="F24" s="26" t="str">
        <f>VLOOKUP(B24,'2009303'!$D$2:$H$298,5,FALSE)</f>
        <v>10.6</v>
      </c>
      <c r="G24" s="24" t="s">
        <v>594</v>
      </c>
      <c r="H24" s="24" t="s">
        <v>870</v>
      </c>
    </row>
    <row r="25" spans="1:8" ht="24">
      <c r="A25" s="24" t="s">
        <v>592</v>
      </c>
      <c r="B25" s="24" t="s">
        <v>593</v>
      </c>
      <c r="C25" s="24" t="s">
        <v>811</v>
      </c>
      <c r="D25" s="24" t="s">
        <v>592</v>
      </c>
      <c r="E25" s="26" t="str">
        <f>VLOOKUP(B25,'2009303'!$D$2:$H$298,4,FALSE)</f>
        <v>SDD CR</v>
      </c>
      <c r="F25" s="26" t="str">
        <f>VLOOKUP(B25,'2009303'!$D$2:$H$298,5,FALSE)</f>
        <v>10.6</v>
      </c>
      <c r="G25" s="24" t="s">
        <v>594</v>
      </c>
      <c r="H25" s="24" t="s">
        <v>870</v>
      </c>
    </row>
    <row r="26" spans="1:8" ht="36">
      <c r="A26" s="24" t="s">
        <v>795</v>
      </c>
      <c r="B26" s="24" t="s">
        <v>796</v>
      </c>
      <c r="C26" s="24" t="s">
        <v>811</v>
      </c>
      <c r="D26" s="24" t="s">
        <v>797</v>
      </c>
      <c r="E26" s="26" t="str">
        <f>VLOOKUP(B26,'2009303'!$D$2:$H$298,4,FALSE)</f>
        <v>SDD CR</v>
      </c>
      <c r="F26" s="26" t="str">
        <f>VLOOKUP(B26,'2009303'!$D$2:$H$298,5,FALSE)</f>
        <v>10.6</v>
      </c>
      <c r="G26" s="24" t="s">
        <v>0</v>
      </c>
      <c r="H26" s="24" t="s">
        <v>280</v>
      </c>
    </row>
    <row r="27" spans="1:8" ht="60">
      <c r="A27" s="24" t="s">
        <v>702</v>
      </c>
      <c r="B27" s="24" t="s">
        <v>703</v>
      </c>
      <c r="C27" s="24" t="s">
        <v>811</v>
      </c>
      <c r="D27" s="24" t="s">
        <v>704</v>
      </c>
      <c r="E27" s="26" t="str">
        <f>VLOOKUP(B27,'2009303'!$D$2:$H$298,4,FALSE)</f>
        <v>SDD CR</v>
      </c>
      <c r="F27" s="26" t="str">
        <f>VLOOKUP(B27,'2009303'!$D$2:$H$298,5,FALSE)</f>
        <v>10.3</v>
      </c>
      <c r="G27" s="24" t="s">
        <v>705</v>
      </c>
      <c r="H27" s="24" t="s">
        <v>683</v>
      </c>
    </row>
    <row r="28" spans="1:8" ht="48">
      <c r="A28" s="24" t="s">
        <v>696</v>
      </c>
      <c r="B28" s="24" t="s">
        <v>697</v>
      </c>
      <c r="C28" s="24" t="s">
        <v>811</v>
      </c>
      <c r="D28" s="24" t="s">
        <v>698</v>
      </c>
      <c r="E28" s="26" t="str">
        <f>VLOOKUP(B28,'2009303'!$D$2:$H$298,4,FALSE)</f>
        <v>AWD-DG Comment</v>
      </c>
      <c r="F28" s="26" t="str">
        <f>VLOOKUP(B28,'2009303'!$D$2:$H$298,5,FALSE)</f>
        <v>UL-CTRL</v>
      </c>
      <c r="G28" s="24" t="s">
        <v>699</v>
      </c>
      <c r="H28" s="24" t="s">
        <v>700</v>
      </c>
    </row>
    <row r="29" spans="1:8" ht="60">
      <c r="A29" s="24" t="s">
        <v>685</v>
      </c>
      <c r="B29" s="24" t="s">
        <v>686</v>
      </c>
      <c r="C29" s="24" t="s">
        <v>811</v>
      </c>
      <c r="D29" s="24" t="s">
        <v>687</v>
      </c>
      <c r="E29" s="26" t="str">
        <f>VLOOKUP(B29,'2009303'!$D$2:$H$298,4,FALSE)</f>
        <v>SDD CR</v>
      </c>
      <c r="F29" s="26" t="str">
        <f>VLOOKUP(B29,'2009303'!$D$2:$H$298,5,FALSE)</f>
        <v>15.1</v>
      </c>
      <c r="G29" s="24" t="s">
        <v>688</v>
      </c>
      <c r="H29" s="24" t="s">
        <v>683</v>
      </c>
    </row>
    <row r="30" spans="1:8" ht="48">
      <c r="A30" s="24" t="s">
        <v>679</v>
      </c>
      <c r="B30" s="24" t="s">
        <v>680</v>
      </c>
      <c r="C30" s="24" t="s">
        <v>811</v>
      </c>
      <c r="D30" s="24" t="s">
        <v>681</v>
      </c>
      <c r="E30" s="26" t="str">
        <f>VLOOKUP(B30,'2009303'!$D$2:$H$298,4,FALSE)</f>
        <v>SDD CR</v>
      </c>
      <c r="F30" s="26" t="str">
        <f>VLOOKUP(B30,'2009303'!$D$2:$H$298,5,FALSE)</f>
        <v>11.4</v>
      </c>
      <c r="G30" s="24" t="s">
        <v>682</v>
      </c>
      <c r="H30" s="24" t="s">
        <v>683</v>
      </c>
    </row>
    <row r="31" spans="1:8" ht="96">
      <c r="A31" s="24" t="s">
        <v>332</v>
      </c>
      <c r="B31" s="24" t="s">
        <v>333</v>
      </c>
      <c r="C31" s="24" t="s">
        <v>824</v>
      </c>
      <c r="D31" s="24" t="s">
        <v>334</v>
      </c>
      <c r="E31" s="26" t="str">
        <f>VLOOKUP(B31,'2009303'!$D$2:$H$298,4,FALSE)</f>
        <v>SDD CR</v>
      </c>
      <c r="F31" s="26">
        <f>VLOOKUP(B31,'2009303'!$D$2:$H$298,5,FALSE)</f>
        <v>10.12</v>
      </c>
      <c r="G31" s="24" t="s">
        <v>335</v>
      </c>
      <c r="H31" s="24" t="s">
        <v>336</v>
      </c>
    </row>
    <row r="32" spans="1:8" ht="108">
      <c r="A32" s="24" t="s">
        <v>531</v>
      </c>
      <c r="B32" s="24" t="s">
        <v>333</v>
      </c>
      <c r="C32" s="24" t="s">
        <v>811</v>
      </c>
      <c r="D32" s="24" t="s">
        <v>532</v>
      </c>
      <c r="E32" s="26" t="str">
        <f>VLOOKUP(B32,'2009303'!$D$2:$H$298,4,FALSE)</f>
        <v>SDD CR</v>
      </c>
      <c r="F32" s="26">
        <f>VLOOKUP(B32,'2009303'!$D$2:$H$298,5,FALSE)</f>
        <v>10.12</v>
      </c>
      <c r="G32" s="24" t="s">
        <v>533</v>
      </c>
      <c r="H32" s="24" t="s">
        <v>534</v>
      </c>
    </row>
    <row r="33" spans="1:8" ht="48">
      <c r="A33" s="24" t="s">
        <v>717</v>
      </c>
      <c r="B33" s="24" t="s">
        <v>718</v>
      </c>
      <c r="C33" s="24" t="s">
        <v>811</v>
      </c>
      <c r="D33" s="24" t="s">
        <v>719</v>
      </c>
      <c r="E33" s="26" t="str">
        <f>VLOOKUP(B33,'2009303'!$D$2:$H$298,4,FALSE)</f>
        <v>SDD CR</v>
      </c>
      <c r="F33" s="26">
        <f>VLOOKUP(B33,'2009303'!$D$2:$H$298,5,FALSE)</f>
        <v>14.4</v>
      </c>
      <c r="G33" s="24" t="s">
        <v>720</v>
      </c>
      <c r="H33" s="24" t="s">
        <v>876</v>
      </c>
    </row>
    <row r="34" spans="1:8" ht="36">
      <c r="A34" s="24" t="s">
        <v>398</v>
      </c>
      <c r="B34" s="24" t="s">
        <v>399</v>
      </c>
      <c r="C34" s="24" t="s">
        <v>811</v>
      </c>
      <c r="D34" s="24" t="s">
        <v>400</v>
      </c>
      <c r="E34" s="26" t="str">
        <f>VLOOKUP(B34,'2009303'!$D$2:$H$298,4,FALSE)</f>
        <v>SDD CR</v>
      </c>
      <c r="F34" s="26">
        <f>VLOOKUP(B34,'2009303'!$D$2:$H$298,5,FALSE)</f>
        <v>17.8</v>
      </c>
      <c r="G34" s="24" t="s">
        <v>401</v>
      </c>
      <c r="H34" s="24" t="s">
        <v>820</v>
      </c>
    </row>
    <row r="35" spans="1:8" ht="24">
      <c r="A35" s="24" t="s">
        <v>788</v>
      </c>
      <c r="B35" s="24" t="s">
        <v>789</v>
      </c>
      <c r="C35" s="24" t="s">
        <v>811</v>
      </c>
      <c r="D35" s="24" t="s">
        <v>790</v>
      </c>
      <c r="E35" s="26" t="str">
        <f>VLOOKUP(B35,'2009303'!$D$2:$H$298,4,FALSE)</f>
        <v>SDD CR</v>
      </c>
      <c r="F35" s="26">
        <f>VLOOKUP(B35,'2009303'!$D$2:$H$298,5,FALSE)</f>
        <v>11.9</v>
      </c>
      <c r="G35" s="24" t="s">
        <v>791</v>
      </c>
      <c r="H35" s="24" t="s">
        <v>1394</v>
      </c>
    </row>
    <row r="36" spans="1:7" ht="36">
      <c r="A36" s="24" t="s">
        <v>943</v>
      </c>
      <c r="B36" s="24" t="s">
        <v>944</v>
      </c>
      <c r="C36" s="24" t="s">
        <v>811</v>
      </c>
      <c r="D36" s="24" t="s">
        <v>945</v>
      </c>
      <c r="E36" s="26" t="str">
        <f>VLOOKUP(B36,'2009303'!$D$2:$H$298,4,FALSE)</f>
        <v>SDD CR</v>
      </c>
      <c r="F36" s="26">
        <f>VLOOKUP(B36,'2009303'!$D$2:$H$298,5,FALSE)</f>
        <v>15.3</v>
      </c>
      <c r="G36" s="24" t="s">
        <v>946</v>
      </c>
    </row>
    <row r="37" spans="1:8" ht="36">
      <c r="A37" s="24" t="s">
        <v>781</v>
      </c>
      <c r="B37" s="24" t="s">
        <v>782</v>
      </c>
      <c r="C37" s="24" t="s">
        <v>811</v>
      </c>
      <c r="D37" s="24" t="s">
        <v>783</v>
      </c>
      <c r="E37" s="26" t="str">
        <f>VLOOKUP(B37,'2009303'!$D$2:$H$298,4,FALSE)</f>
        <v>SDD CR</v>
      </c>
      <c r="F37" s="26">
        <f>VLOOKUP(B37,'2009303'!$D$2:$H$298,5,FALSE)</f>
        <v>17.7</v>
      </c>
      <c r="G37" s="24" t="s">
        <v>784</v>
      </c>
      <c r="H37" s="24" t="s">
        <v>876</v>
      </c>
    </row>
    <row r="38" spans="1:8" ht="48">
      <c r="A38" s="24" t="s">
        <v>130</v>
      </c>
      <c r="B38" s="24" t="s">
        <v>131</v>
      </c>
      <c r="C38" s="24" t="s">
        <v>811</v>
      </c>
      <c r="D38" s="24" t="s">
        <v>132</v>
      </c>
      <c r="E38" s="26" t="str">
        <f>VLOOKUP(B38,'2009303'!$D$2:$H$298,4,FALSE)</f>
        <v>AWD-New</v>
      </c>
      <c r="F38" s="26" t="str">
        <f>VLOOKUP(B38,'2009303'!$D$2:$H$298,5,FALSE)</f>
        <v>HARQ</v>
      </c>
      <c r="G38" s="24" t="s">
        <v>133</v>
      </c>
      <c r="H38" s="24" t="s">
        <v>820</v>
      </c>
    </row>
    <row r="39" spans="1:8" ht="24">
      <c r="A39" s="24" t="s">
        <v>290</v>
      </c>
      <c r="B39" s="24" t="s">
        <v>291</v>
      </c>
      <c r="C39" s="24" t="s">
        <v>824</v>
      </c>
      <c r="D39" s="24" t="s">
        <v>292</v>
      </c>
      <c r="E39" s="26" t="str">
        <f>VLOOKUP(B39,'2009303'!$D$2:$H$298,4,FALSE)</f>
        <v>SDD CR</v>
      </c>
      <c r="F39" s="26">
        <f>VLOOKUP(B39,'2009303'!$D$2:$H$298,5,FALSE)</f>
        <v>19.4</v>
      </c>
      <c r="G39" s="24" t="s">
        <v>293</v>
      </c>
      <c r="H39" s="24" t="s">
        <v>280</v>
      </c>
    </row>
    <row r="40" spans="1:8" ht="24">
      <c r="A40" s="24" t="s">
        <v>786</v>
      </c>
      <c r="B40" s="24" t="s">
        <v>291</v>
      </c>
      <c r="C40" s="24" t="s">
        <v>811</v>
      </c>
      <c r="D40" s="24" t="s">
        <v>292</v>
      </c>
      <c r="E40" s="26" t="str">
        <f>VLOOKUP(B40,'2009303'!$D$2:$H$298,4,FALSE)</f>
        <v>SDD CR</v>
      </c>
      <c r="F40" s="26">
        <f>VLOOKUP(B40,'2009303'!$D$2:$H$298,5,FALSE)</f>
        <v>19.4</v>
      </c>
      <c r="G40" s="24" t="s">
        <v>293</v>
      </c>
      <c r="H40" s="24" t="s">
        <v>280</v>
      </c>
    </row>
    <row r="41" spans="1:8" ht="48">
      <c r="A41" s="24" t="s">
        <v>722</v>
      </c>
      <c r="B41" s="24" t="s">
        <v>723</v>
      </c>
      <c r="C41" s="24" t="s">
        <v>811</v>
      </c>
      <c r="D41" s="24" t="s">
        <v>724</v>
      </c>
      <c r="E41" s="26" t="str">
        <f>VLOOKUP(B41,'2009303'!$D$2:$H$298,4,FALSE)</f>
        <v>SDD CR</v>
      </c>
      <c r="F41" s="26">
        <f>VLOOKUP(B41,'2009303'!$D$2:$H$298,5,FALSE)</f>
        <v>11.13</v>
      </c>
      <c r="G41" s="24" t="s">
        <v>725</v>
      </c>
      <c r="H41" s="24" t="s">
        <v>1136</v>
      </c>
    </row>
    <row r="42" spans="1:8" ht="36">
      <c r="A42" s="24" t="s">
        <v>1001</v>
      </c>
      <c r="B42" s="24" t="s">
        <v>1002</v>
      </c>
      <c r="C42" s="24" t="s">
        <v>1003</v>
      </c>
      <c r="D42" s="24" t="s">
        <v>1004</v>
      </c>
      <c r="E42" s="26" t="str">
        <f>VLOOKUP(B42,'2009303'!$D$2:$H$298,4,FALSE)</f>
        <v>SDD CR</v>
      </c>
      <c r="F42" s="26">
        <f>VLOOKUP(B42,'2009303'!$D$2:$H$298,5,FALSE)</f>
        <v>11.13</v>
      </c>
      <c r="G42" s="24" t="s">
        <v>1005</v>
      </c>
      <c r="H42" s="24" t="s">
        <v>1006</v>
      </c>
    </row>
    <row r="43" spans="1:8" ht="36">
      <c r="A43" s="24" t="s">
        <v>396</v>
      </c>
      <c r="B43" s="24" t="s">
        <v>1002</v>
      </c>
      <c r="C43" s="24" t="s">
        <v>824</v>
      </c>
      <c r="D43" s="24" t="s">
        <v>1004</v>
      </c>
      <c r="E43" s="26" t="str">
        <f>VLOOKUP(B43,'2009303'!$D$2:$H$298,4,FALSE)</f>
        <v>SDD CR</v>
      </c>
      <c r="F43" s="26">
        <f>VLOOKUP(B43,'2009303'!$D$2:$H$298,5,FALSE)</f>
        <v>11.13</v>
      </c>
      <c r="G43" s="24" t="s">
        <v>1005</v>
      </c>
      <c r="H43" s="24" t="s">
        <v>1006</v>
      </c>
    </row>
    <row r="44" spans="1:8" ht="36">
      <c r="A44" s="24" t="s">
        <v>574</v>
      </c>
      <c r="B44" s="24" t="s">
        <v>1002</v>
      </c>
      <c r="C44" s="24" t="s">
        <v>811</v>
      </c>
      <c r="D44" s="24" t="s">
        <v>1004</v>
      </c>
      <c r="E44" s="26" t="str">
        <f>VLOOKUP(B44,'2009303'!$D$2:$H$298,4,FALSE)</f>
        <v>SDD CR</v>
      </c>
      <c r="F44" s="26">
        <f>VLOOKUP(B44,'2009303'!$D$2:$H$298,5,FALSE)</f>
        <v>11.13</v>
      </c>
      <c r="G44" s="24" t="s">
        <v>1005</v>
      </c>
      <c r="H44" s="24" t="s">
        <v>1006</v>
      </c>
    </row>
    <row r="45" spans="1:8" ht="24">
      <c r="A45" s="24" t="s">
        <v>1035</v>
      </c>
      <c r="B45" s="24" t="s">
        <v>1036</v>
      </c>
      <c r="C45" s="24" t="s">
        <v>811</v>
      </c>
      <c r="D45" s="24" t="s">
        <v>1037</v>
      </c>
      <c r="E45" s="26" t="str">
        <f>VLOOKUP(B45,'2009303'!$D$2:$H$298,4,FALSE)</f>
        <v>AWD-DG Comment</v>
      </c>
      <c r="F45" s="26" t="str">
        <f>VLOOKUP(B45,'2009303'!$D$2:$H$298,5,FALSE)</f>
        <v>FEC &amp; HARQ-PHY</v>
      </c>
      <c r="G45" s="24" t="s">
        <v>1038</v>
      </c>
      <c r="H45" s="24" t="s">
        <v>1039</v>
      </c>
    </row>
    <row r="46" spans="1:8" ht="72">
      <c r="A46" s="24" t="s">
        <v>755</v>
      </c>
      <c r="B46" s="24" t="s">
        <v>756</v>
      </c>
      <c r="C46" s="24" t="s">
        <v>811</v>
      </c>
      <c r="D46" s="24" t="s">
        <v>757</v>
      </c>
      <c r="E46" s="26" t="str">
        <f>VLOOKUP(B46,'2009303'!$D$2:$H$298,4,FALSE)</f>
        <v>SDD CR</v>
      </c>
      <c r="F46" s="26">
        <f>VLOOKUP(B46,'2009303'!$D$2:$H$298,5,FALSE)</f>
        <v>11.13</v>
      </c>
      <c r="G46" s="24" t="s">
        <v>758</v>
      </c>
      <c r="H46" s="24" t="s">
        <v>759</v>
      </c>
    </row>
    <row r="47" spans="1:8" ht="72">
      <c r="A47" s="24" t="s">
        <v>609</v>
      </c>
      <c r="B47" s="24" t="s">
        <v>610</v>
      </c>
      <c r="C47" s="24" t="s">
        <v>824</v>
      </c>
      <c r="D47" s="24" t="s">
        <v>611</v>
      </c>
      <c r="E47" s="26" t="str">
        <f>VLOOKUP(B47,'2009303'!$D$2:$H$298,4,FALSE)</f>
        <v>SDD CR</v>
      </c>
      <c r="F47" s="26">
        <f>VLOOKUP(B47,'2009303'!$D$2:$H$298,5,FALSE)</f>
        <v>17.12</v>
      </c>
      <c r="G47" s="24" t="s">
        <v>612</v>
      </c>
      <c r="H47" s="24" t="s">
        <v>585</v>
      </c>
    </row>
    <row r="48" spans="1:8" ht="72">
      <c r="A48" s="24" t="s">
        <v>779</v>
      </c>
      <c r="B48" s="24" t="s">
        <v>610</v>
      </c>
      <c r="C48" s="24" t="s">
        <v>811</v>
      </c>
      <c r="D48" s="24" t="s">
        <v>611</v>
      </c>
      <c r="E48" s="26" t="str">
        <f>VLOOKUP(B48,'2009303'!$D$2:$H$298,4,FALSE)</f>
        <v>SDD CR</v>
      </c>
      <c r="F48" s="26">
        <f>VLOOKUP(B48,'2009303'!$D$2:$H$298,5,FALSE)</f>
        <v>17.12</v>
      </c>
      <c r="G48" s="24" t="s">
        <v>612</v>
      </c>
      <c r="H48" s="24" t="s">
        <v>585</v>
      </c>
    </row>
    <row r="49" spans="1:8" ht="48">
      <c r="A49" s="24" t="s">
        <v>707</v>
      </c>
      <c r="B49" s="24" t="s">
        <v>708</v>
      </c>
      <c r="C49" s="24" t="s">
        <v>811</v>
      </c>
      <c r="D49" s="24" t="s">
        <v>709</v>
      </c>
      <c r="E49" s="26" t="str">
        <f>VLOOKUP(B49,'2009303'!$D$2:$H$298,4,FALSE)</f>
        <v>SDD CR</v>
      </c>
      <c r="F49" s="26">
        <f>VLOOKUP(B49,'2009303'!$D$2:$H$298,5,FALSE)</f>
        <v>11.5</v>
      </c>
      <c r="G49" s="24" t="s">
        <v>710</v>
      </c>
      <c r="H49" s="24" t="s">
        <v>1136</v>
      </c>
    </row>
    <row r="50" spans="1:8" ht="72">
      <c r="A50" s="24" t="s">
        <v>604</v>
      </c>
      <c r="B50" s="24" t="s">
        <v>605</v>
      </c>
      <c r="C50" s="24" t="s">
        <v>824</v>
      </c>
      <c r="D50" s="24" t="s">
        <v>606</v>
      </c>
      <c r="E50" s="26" t="str">
        <f>VLOOKUP(B50,'2009303'!$D$2:$H$298,4,FALSE)</f>
        <v>SDD CR</v>
      </c>
      <c r="F50" s="26">
        <f>VLOOKUP(B50,'2009303'!$D$2:$H$298,5,FALSE)</f>
        <v>17.8</v>
      </c>
      <c r="G50" s="24" t="s">
        <v>607</v>
      </c>
      <c r="H50" s="24" t="s">
        <v>585</v>
      </c>
    </row>
    <row r="51" spans="1:8" ht="72">
      <c r="A51" s="24" t="s">
        <v>776</v>
      </c>
      <c r="B51" s="24" t="s">
        <v>605</v>
      </c>
      <c r="C51" s="24" t="s">
        <v>811</v>
      </c>
      <c r="D51" s="24" t="s">
        <v>606</v>
      </c>
      <c r="E51" s="26" t="str">
        <f>VLOOKUP(B51,'2009303'!$D$2:$H$298,4,FALSE)</f>
        <v>SDD CR</v>
      </c>
      <c r="F51" s="26">
        <f>VLOOKUP(B51,'2009303'!$D$2:$H$298,5,FALSE)</f>
        <v>17.8</v>
      </c>
      <c r="G51" s="24" t="s">
        <v>777</v>
      </c>
      <c r="H51" s="24" t="s">
        <v>585</v>
      </c>
    </row>
    <row r="52" spans="1:8" ht="24">
      <c r="A52" s="24" t="s">
        <v>770</v>
      </c>
      <c r="B52" s="24" t="s">
        <v>771</v>
      </c>
      <c r="C52" s="24" t="s">
        <v>811</v>
      </c>
      <c r="D52" s="24" t="s">
        <v>772</v>
      </c>
      <c r="E52" s="26" t="str">
        <f>VLOOKUP(B52,'2009303'!$D$2:$H$298,4,FALSE)</f>
        <v>SDD CR</v>
      </c>
      <c r="F52" s="26">
        <f>VLOOKUP(B52,'2009303'!$D$2:$H$298,5,FALSE)</f>
        <v>17.6</v>
      </c>
      <c r="G52" s="24" t="s">
        <v>773</v>
      </c>
      <c r="H52" s="24" t="s">
        <v>774</v>
      </c>
    </row>
    <row r="53" spans="1:8" ht="72">
      <c r="A53" s="24" t="s">
        <v>599</v>
      </c>
      <c r="B53" s="24" t="s">
        <v>600</v>
      </c>
      <c r="C53" s="24" t="s">
        <v>824</v>
      </c>
      <c r="D53" s="24" t="s">
        <v>601</v>
      </c>
      <c r="E53" s="26" t="str">
        <f>VLOOKUP(B53,'2009303'!$D$2:$H$298,4,FALSE)</f>
        <v>SDD CR</v>
      </c>
      <c r="F53" s="26">
        <f>VLOOKUP(B53,'2009303'!$D$2:$H$298,5,FALSE)</f>
        <v>18.2</v>
      </c>
      <c r="G53" s="24" t="s">
        <v>602</v>
      </c>
      <c r="H53" s="24" t="s">
        <v>585</v>
      </c>
    </row>
    <row r="54" spans="1:8" ht="72">
      <c r="A54" s="24" t="s">
        <v>768</v>
      </c>
      <c r="B54" s="24" t="s">
        <v>600</v>
      </c>
      <c r="C54" s="24" t="s">
        <v>811</v>
      </c>
      <c r="D54" s="24" t="s">
        <v>601</v>
      </c>
      <c r="E54" s="26" t="str">
        <f>VLOOKUP(B54,'2009303'!$D$2:$H$298,4,FALSE)</f>
        <v>SDD CR</v>
      </c>
      <c r="F54" s="26">
        <f>VLOOKUP(B54,'2009303'!$D$2:$H$298,5,FALSE)</f>
        <v>18.2</v>
      </c>
      <c r="G54" s="24" t="s">
        <v>602</v>
      </c>
      <c r="H54" s="24" t="s">
        <v>585</v>
      </c>
    </row>
    <row r="55" spans="1:8" ht="36">
      <c r="A55" s="24" t="s">
        <v>690</v>
      </c>
      <c r="B55" s="24" t="s">
        <v>691</v>
      </c>
      <c r="C55" s="24" t="s">
        <v>811</v>
      </c>
      <c r="D55" s="24" t="s">
        <v>692</v>
      </c>
      <c r="E55" s="26" t="str">
        <f>VLOOKUP(B55,'2009303'!$D$2:$H$298,4,FALSE)</f>
        <v>SDD CR</v>
      </c>
      <c r="F55" s="26">
        <f>VLOOKUP(B55,'2009303'!$D$2:$H$298,5,FALSE)</f>
        <v>15.1</v>
      </c>
      <c r="G55" s="24" t="s">
        <v>693</v>
      </c>
      <c r="H55" s="24" t="s">
        <v>694</v>
      </c>
    </row>
    <row r="56" spans="1:8" ht="60">
      <c r="A56" s="24" t="s">
        <v>587</v>
      </c>
      <c r="B56" s="24" t="s">
        <v>588</v>
      </c>
      <c r="C56" s="24" t="s">
        <v>824</v>
      </c>
      <c r="D56" s="24" t="s">
        <v>589</v>
      </c>
      <c r="E56" s="26" t="str">
        <f>VLOOKUP(B56,'2009303'!$D$2:$H$298,4,FALSE)</f>
        <v>SDD CR</v>
      </c>
      <c r="F56" s="26">
        <f>VLOOKUP(B56,'2009303'!$D$2:$H$298,5,FALSE)</f>
        <v>15.4</v>
      </c>
      <c r="G56" s="24" t="s">
        <v>590</v>
      </c>
      <c r="H56" s="24" t="s">
        <v>585</v>
      </c>
    </row>
    <row r="57" spans="1:8" ht="60">
      <c r="A57" s="24" t="s">
        <v>766</v>
      </c>
      <c r="B57" s="24" t="s">
        <v>588</v>
      </c>
      <c r="C57" s="24" t="s">
        <v>811</v>
      </c>
      <c r="D57" s="24" t="s">
        <v>589</v>
      </c>
      <c r="E57" s="26" t="str">
        <f>VLOOKUP(B57,'2009303'!$D$2:$H$298,4,FALSE)</f>
        <v>SDD CR</v>
      </c>
      <c r="F57" s="26">
        <f>VLOOKUP(B57,'2009303'!$D$2:$H$298,5,FALSE)</f>
        <v>15.4</v>
      </c>
      <c r="G57" s="24" t="s">
        <v>590</v>
      </c>
      <c r="H57" s="24" t="s">
        <v>585</v>
      </c>
    </row>
    <row r="58" spans="1:8" ht="60">
      <c r="A58" s="24" t="s">
        <v>627</v>
      </c>
      <c r="B58" s="24" t="s">
        <v>628</v>
      </c>
      <c r="C58" s="24" t="s">
        <v>811</v>
      </c>
      <c r="D58" s="24" t="s">
        <v>629</v>
      </c>
      <c r="E58" s="26" t="str">
        <f>VLOOKUP(B58,'2009303'!$D$2:$H$298,4,FALSE)</f>
        <v>SDD CR</v>
      </c>
      <c r="F58" s="26" t="str">
        <f>VLOOKUP(B58,'2009303'!$D$2:$H$298,5,FALSE)</f>
        <v>17.x</v>
      </c>
      <c r="G58" s="24" t="s">
        <v>630</v>
      </c>
      <c r="H58" s="24" t="s">
        <v>585</v>
      </c>
    </row>
    <row r="59" spans="1:8" ht="36">
      <c r="A59" s="24" t="s">
        <v>761</v>
      </c>
      <c r="B59" s="24" t="s">
        <v>762</v>
      </c>
      <c r="C59" s="24" t="s">
        <v>811</v>
      </c>
      <c r="D59" s="24" t="s">
        <v>763</v>
      </c>
      <c r="E59" s="26" t="str">
        <f>VLOOKUP(B59,'2009303'!$D$2:$H$298,4,FALSE)</f>
        <v>SDD CR</v>
      </c>
      <c r="F59" s="26">
        <f>VLOOKUP(B59,'2009303'!$D$2:$H$298,5,FALSE)</f>
        <v>15.4</v>
      </c>
      <c r="G59" s="24" t="s">
        <v>764</v>
      </c>
      <c r="H59" s="24" t="s">
        <v>1292</v>
      </c>
    </row>
    <row r="60" spans="1:8" ht="36">
      <c r="A60" s="24" t="s">
        <v>750</v>
      </c>
      <c r="B60" s="24" t="s">
        <v>751</v>
      </c>
      <c r="C60" s="24" t="s">
        <v>811</v>
      </c>
      <c r="D60" s="24" t="s">
        <v>752</v>
      </c>
      <c r="E60" s="26" t="str">
        <f>VLOOKUP(B60,'2009303'!$D$2:$H$298,4,FALSE)</f>
        <v>SDD CR</v>
      </c>
      <c r="F60" s="26">
        <f>VLOOKUP(B60,'2009303'!$D$2:$H$298,5,FALSE)</f>
        <v>15.4</v>
      </c>
      <c r="G60" s="24" t="s">
        <v>753</v>
      </c>
      <c r="H60" s="24" t="s">
        <v>1292</v>
      </c>
    </row>
    <row r="61" spans="1:8" ht="24">
      <c r="A61" s="24" t="s">
        <v>746</v>
      </c>
      <c r="B61" s="24" t="s">
        <v>747</v>
      </c>
      <c r="C61" s="24" t="s">
        <v>811</v>
      </c>
      <c r="D61" s="24" t="s">
        <v>748</v>
      </c>
      <c r="E61" s="26" t="str">
        <f>VLOOKUP(B61,'2009303'!$D$2:$H$298,4,FALSE)</f>
        <v>SDD CR</v>
      </c>
      <c r="F61" s="26">
        <f>VLOOKUP(B61,'2009303'!$D$2:$H$298,5,FALSE)</f>
        <v>19.4</v>
      </c>
      <c r="G61" s="24" t="s">
        <v>744</v>
      </c>
      <c r="H61" s="24" t="s">
        <v>894</v>
      </c>
    </row>
    <row r="62" spans="1:8" ht="24">
      <c r="A62" s="24" t="s">
        <v>741</v>
      </c>
      <c r="B62" s="24" t="s">
        <v>742</v>
      </c>
      <c r="C62" s="24" t="s">
        <v>811</v>
      </c>
      <c r="D62" s="24" t="s">
        <v>743</v>
      </c>
      <c r="E62" s="26" t="str">
        <f>VLOOKUP(B62,'2009303'!$D$2:$H$298,4,FALSE)</f>
        <v>SDD CR</v>
      </c>
      <c r="F62" s="26">
        <f>VLOOKUP(B62,'2009303'!$D$2:$H$298,5,FALSE)</f>
        <v>19.4</v>
      </c>
      <c r="G62" s="24" t="s">
        <v>744</v>
      </c>
      <c r="H62" s="24" t="s">
        <v>894</v>
      </c>
    </row>
    <row r="63" spans="1:8" ht="24">
      <c r="A63" s="24" t="s">
        <v>737</v>
      </c>
      <c r="B63" s="24" t="s">
        <v>738</v>
      </c>
      <c r="C63" s="24" t="s">
        <v>811</v>
      </c>
      <c r="D63" s="24" t="s">
        <v>739</v>
      </c>
      <c r="E63" s="26" t="str">
        <f>VLOOKUP(B63,'2009303'!$D$2:$H$298,4,FALSE)</f>
        <v>SDD CR</v>
      </c>
      <c r="F63" s="26">
        <f>VLOOKUP(B63,'2009303'!$D$2:$H$298,5,FALSE)</f>
        <v>10.12</v>
      </c>
      <c r="G63" s="24" t="s">
        <v>730</v>
      </c>
      <c r="H63" s="24" t="s">
        <v>882</v>
      </c>
    </row>
    <row r="64" spans="1:8" ht="24">
      <c r="A64" s="24" t="s">
        <v>732</v>
      </c>
      <c r="B64" s="24" t="s">
        <v>733</v>
      </c>
      <c r="C64" s="24" t="s">
        <v>811</v>
      </c>
      <c r="D64" s="24" t="s">
        <v>734</v>
      </c>
      <c r="E64" s="26" t="str">
        <f>VLOOKUP(B64,'2009303'!$D$2:$H$298,4,FALSE)</f>
        <v>SDD CR</v>
      </c>
      <c r="F64" s="26">
        <f>VLOOKUP(B64,'2009303'!$D$2:$H$298,5,FALSE)</f>
        <v>10.12</v>
      </c>
      <c r="G64" s="24" t="s">
        <v>735</v>
      </c>
      <c r="H64" s="24" t="s">
        <v>882</v>
      </c>
    </row>
    <row r="65" spans="1:8" ht="24">
      <c r="A65" s="24" t="s">
        <v>727</v>
      </c>
      <c r="B65" s="24" t="s">
        <v>728</v>
      </c>
      <c r="C65" s="24" t="s">
        <v>811</v>
      </c>
      <c r="D65" s="24" t="s">
        <v>729</v>
      </c>
      <c r="E65" s="26" t="str">
        <f>VLOOKUP(B65,'2009303'!$D$2:$H$298,4,FALSE)</f>
        <v>SDD CR</v>
      </c>
      <c r="F65" s="26">
        <f>VLOOKUP(B65,'2009303'!$D$2:$H$298,5,FALSE)</f>
        <v>10.12</v>
      </c>
      <c r="G65" s="24" t="s">
        <v>730</v>
      </c>
      <c r="H65" s="24" t="s">
        <v>882</v>
      </c>
    </row>
    <row r="66" spans="1:8" ht="48">
      <c r="A66" s="24" t="s">
        <v>665</v>
      </c>
      <c r="B66" s="24" t="s">
        <v>666</v>
      </c>
      <c r="C66" s="24" t="s">
        <v>811</v>
      </c>
      <c r="D66" s="24" t="s">
        <v>667</v>
      </c>
      <c r="E66" s="26" t="str">
        <f>VLOOKUP(B66,'2009303'!$D$2:$H$298,4,FALSE)</f>
        <v>SDD CR</v>
      </c>
      <c r="F66" s="26">
        <f>VLOOKUP(B66,'2009303'!$D$2:$H$298,5,FALSE)</f>
        <v>10.7</v>
      </c>
      <c r="G66" s="24" t="s">
        <v>668</v>
      </c>
      <c r="H66" s="24" t="s">
        <v>926</v>
      </c>
    </row>
    <row r="67" spans="1:8" ht="48">
      <c r="A67" s="24" t="s">
        <v>660</v>
      </c>
      <c r="B67" s="24" t="s">
        <v>661</v>
      </c>
      <c r="C67" s="24" t="s">
        <v>811</v>
      </c>
      <c r="D67" s="24" t="s">
        <v>662</v>
      </c>
      <c r="E67" s="26" t="str">
        <f>VLOOKUP(B67,'2009303'!$D$2:$H$298,4,FALSE)</f>
        <v>SDD CR</v>
      </c>
      <c r="F67" s="26">
        <f>VLOOKUP(B67,'2009303'!$D$2:$H$298,5,FALSE)</f>
        <v>6</v>
      </c>
      <c r="G67" s="24" t="s">
        <v>663</v>
      </c>
      <c r="H67" s="24" t="s">
        <v>926</v>
      </c>
    </row>
    <row r="68" spans="1:8" ht="36">
      <c r="A68" s="24" t="s">
        <v>92</v>
      </c>
      <c r="B68" s="24" t="s">
        <v>93</v>
      </c>
      <c r="C68" s="24" t="s">
        <v>1003</v>
      </c>
      <c r="D68" s="24" t="s">
        <v>94</v>
      </c>
      <c r="E68" s="26" t="str">
        <f>VLOOKUP(B68,'2009303'!$D$2:$H$298,4,FALSE)</f>
        <v>SDD CR</v>
      </c>
      <c r="F68" s="26">
        <f>VLOOKUP(B68,'2009303'!$D$2:$H$298,5,FALSE)</f>
        <v>19.4</v>
      </c>
      <c r="G68" s="24" t="s">
        <v>95</v>
      </c>
      <c r="H68" s="24" t="s">
        <v>96</v>
      </c>
    </row>
    <row r="69" spans="1:8" ht="24">
      <c r="A69" s="24" t="s">
        <v>655</v>
      </c>
      <c r="B69" s="24" t="s">
        <v>93</v>
      </c>
      <c r="C69" s="24" t="s">
        <v>824</v>
      </c>
      <c r="D69" s="24" t="s">
        <v>94</v>
      </c>
      <c r="E69" s="26" t="str">
        <f>VLOOKUP(B69,'2009303'!$D$2:$H$298,4,FALSE)</f>
        <v>SDD CR</v>
      </c>
      <c r="F69" s="26">
        <f>VLOOKUP(B69,'2009303'!$D$2:$H$298,5,FALSE)</f>
        <v>19.4</v>
      </c>
      <c r="G69" s="24" t="s">
        <v>656</v>
      </c>
      <c r="H69" s="24" t="s">
        <v>1262</v>
      </c>
    </row>
    <row r="70" spans="1:8" ht="24">
      <c r="A70" s="24" t="s">
        <v>658</v>
      </c>
      <c r="B70" s="24" t="s">
        <v>93</v>
      </c>
      <c r="C70" s="24" t="s">
        <v>811</v>
      </c>
      <c r="D70" s="24" t="s">
        <v>94</v>
      </c>
      <c r="E70" s="26" t="str">
        <f>VLOOKUP(B70,'2009303'!$D$2:$H$298,4,FALSE)</f>
        <v>SDD CR</v>
      </c>
      <c r="F70" s="26">
        <f>VLOOKUP(B70,'2009303'!$D$2:$H$298,5,FALSE)</f>
        <v>19.4</v>
      </c>
      <c r="G70" s="24" t="s">
        <v>656</v>
      </c>
      <c r="H70" s="24" t="s">
        <v>1262</v>
      </c>
    </row>
    <row r="71" spans="1:8" ht="36">
      <c r="A71" s="24" t="s">
        <v>632</v>
      </c>
      <c r="B71" s="24" t="s">
        <v>633</v>
      </c>
      <c r="C71" s="24" t="s">
        <v>811</v>
      </c>
      <c r="D71" s="24" t="s">
        <v>634</v>
      </c>
      <c r="E71" s="26" t="str">
        <f>VLOOKUP(B71,'2009303'!$D$2:$H$298,4,FALSE)</f>
        <v>SDD CR</v>
      </c>
      <c r="F71" s="26" t="str">
        <f>VLOOKUP(B71,'2009303'!$D$2:$H$298,5,FALSE)</f>
        <v>ARQ</v>
      </c>
      <c r="G71" s="24" t="s">
        <v>635</v>
      </c>
      <c r="H71" s="24" t="s">
        <v>1292</v>
      </c>
    </row>
    <row r="72" spans="1:8" ht="36">
      <c r="A72" s="24" t="s">
        <v>614</v>
      </c>
      <c r="B72" s="24" t="s">
        <v>615</v>
      </c>
      <c r="C72" s="24" t="s">
        <v>824</v>
      </c>
      <c r="D72" s="24" t="s">
        <v>616</v>
      </c>
      <c r="E72" s="26" t="str">
        <f>VLOOKUP(B72,'2009303'!$D$2:$H$298,4,FALSE)</f>
        <v>SDD CR</v>
      </c>
      <c r="F72" s="26">
        <f>VLOOKUP(B72,'2009303'!$D$2:$H$298,5,FALSE)</f>
        <v>17.2</v>
      </c>
      <c r="G72" s="24" t="s">
        <v>617</v>
      </c>
      <c r="H72" s="24" t="s">
        <v>820</v>
      </c>
    </row>
    <row r="73" spans="1:8" ht="24">
      <c r="A73" s="24" t="s">
        <v>624</v>
      </c>
      <c r="B73" s="24" t="s">
        <v>615</v>
      </c>
      <c r="C73" s="24" t="s">
        <v>811</v>
      </c>
      <c r="D73" s="24" t="s">
        <v>625</v>
      </c>
      <c r="E73" s="26" t="str">
        <f>VLOOKUP(B73,'2009303'!$D$2:$H$298,4,FALSE)</f>
        <v>SDD CR</v>
      </c>
      <c r="F73" s="26">
        <f>VLOOKUP(B73,'2009303'!$D$2:$H$298,5,FALSE)</f>
        <v>17.2</v>
      </c>
      <c r="G73" s="24" t="s">
        <v>617</v>
      </c>
      <c r="H73" s="24" t="s">
        <v>820</v>
      </c>
    </row>
    <row r="74" spans="1:8" ht="36">
      <c r="A74" s="24" t="s">
        <v>619</v>
      </c>
      <c r="B74" s="24" t="s">
        <v>620</v>
      </c>
      <c r="C74" s="24" t="s">
        <v>811</v>
      </c>
      <c r="D74" s="24" t="s">
        <v>621</v>
      </c>
      <c r="E74" s="26" t="str">
        <f>VLOOKUP(B74,'2009303'!$D$2:$H$298,4,FALSE)</f>
        <v>SDD CR</v>
      </c>
      <c r="F74" s="26" t="str">
        <f>VLOOKUP(B74,'2009303'!$D$2:$H$298,5,FALSE)</f>
        <v>Other</v>
      </c>
      <c r="G74" s="24" t="s">
        <v>622</v>
      </c>
      <c r="H74" s="24" t="s">
        <v>1292</v>
      </c>
    </row>
    <row r="75" spans="1:8" ht="36">
      <c r="A75" s="24" t="s">
        <v>390</v>
      </c>
      <c r="B75" s="24" t="s">
        <v>391</v>
      </c>
      <c r="C75" s="24" t="s">
        <v>811</v>
      </c>
      <c r="D75" s="24" t="s">
        <v>392</v>
      </c>
      <c r="E75" s="26" t="str">
        <f>VLOOKUP(B75,'2009303'!$D$2:$H$298,4,FALSE)</f>
        <v>SDD CR</v>
      </c>
      <c r="F75" s="26">
        <f>VLOOKUP(B75,'2009303'!$D$2:$H$298,5,FALSE)</f>
        <v>14.3</v>
      </c>
      <c r="G75" s="24" t="s">
        <v>393</v>
      </c>
      <c r="H75" s="24" t="s">
        <v>394</v>
      </c>
    </row>
    <row r="76" spans="1:8" ht="48">
      <c r="A76" s="24" t="s">
        <v>576</v>
      </c>
      <c r="B76" s="24" t="s">
        <v>577</v>
      </c>
      <c r="C76" s="24" t="s">
        <v>811</v>
      </c>
      <c r="D76" s="24" t="s">
        <v>578</v>
      </c>
      <c r="E76" s="26" t="str">
        <f>VLOOKUP(B76,'2009303'!$D$2:$H$298,4,FALSE)</f>
        <v>SDD CR</v>
      </c>
      <c r="F76" s="26">
        <f>VLOOKUP(B76,'2009303'!$D$2:$H$298,5,FALSE)</f>
        <v>15.4</v>
      </c>
      <c r="G76" s="24" t="s">
        <v>579</v>
      </c>
      <c r="H76" s="24" t="s">
        <v>876</v>
      </c>
    </row>
    <row r="77" spans="1:8" ht="48">
      <c r="A77" s="24" t="s">
        <v>569</v>
      </c>
      <c r="B77" s="24" t="s">
        <v>570</v>
      </c>
      <c r="C77" s="24" t="s">
        <v>811</v>
      </c>
      <c r="D77" s="24" t="s">
        <v>571</v>
      </c>
      <c r="E77" s="26" t="str">
        <f>VLOOKUP(B77,'2009303'!$D$2:$H$298,4,FALSE)</f>
        <v>SDD CR</v>
      </c>
      <c r="F77" s="26">
        <f>VLOOKUP(B77,'2009303'!$D$2:$H$298,5,FALSE)</f>
        <v>15.4</v>
      </c>
      <c r="G77" s="24" t="s">
        <v>572</v>
      </c>
      <c r="H77" s="24" t="s">
        <v>876</v>
      </c>
    </row>
    <row r="78" spans="1:8" ht="36">
      <c r="A78" s="24" t="s">
        <v>564</v>
      </c>
      <c r="B78" s="24" t="s">
        <v>565</v>
      </c>
      <c r="C78" s="24" t="s">
        <v>811</v>
      </c>
      <c r="D78" s="24" t="s">
        <v>566</v>
      </c>
      <c r="E78" s="26" t="str">
        <f>VLOOKUP(B78,'2009303'!$D$2:$H$298,4,FALSE)</f>
        <v>SDD CR</v>
      </c>
      <c r="F78" s="26">
        <f>VLOOKUP(B78,'2009303'!$D$2:$H$298,5,FALSE)</f>
        <v>15.1</v>
      </c>
      <c r="G78" s="24" t="s">
        <v>567</v>
      </c>
      <c r="H78" s="24" t="s">
        <v>876</v>
      </c>
    </row>
    <row r="79" spans="1:8" ht="60">
      <c r="A79" s="24" t="s">
        <v>581</v>
      </c>
      <c r="B79" s="24" t="s">
        <v>582</v>
      </c>
      <c r="C79" s="24" t="s">
        <v>811</v>
      </c>
      <c r="D79" s="24" t="s">
        <v>583</v>
      </c>
      <c r="E79" s="26" t="str">
        <f>VLOOKUP(B79,'2009303'!$D$2:$H$298,4,FALSE)</f>
        <v>SDD CR</v>
      </c>
      <c r="F79" s="26">
        <f>VLOOKUP(B79,'2009303'!$D$2:$H$298,5,FALSE)</f>
        <v>17.1</v>
      </c>
      <c r="G79" s="24" t="s">
        <v>584</v>
      </c>
      <c r="H79" s="24" t="s">
        <v>585</v>
      </c>
    </row>
    <row r="80" spans="1:8" ht="48">
      <c r="A80" s="24" t="s">
        <v>276</v>
      </c>
      <c r="B80" s="24" t="s">
        <v>277</v>
      </c>
      <c r="C80" s="24" t="s">
        <v>811</v>
      </c>
      <c r="D80" s="24" t="s">
        <v>278</v>
      </c>
      <c r="E80" s="26" t="str">
        <f>VLOOKUP(B80,'2009303'!$D$2:$H$298,4,FALSE)</f>
        <v>AWD-DG Comment</v>
      </c>
      <c r="F80" s="26" t="str">
        <f>VLOOKUP(B80,'2009303'!$D$2:$H$298,5,FALSE)</f>
        <v>MIMO</v>
      </c>
      <c r="G80" s="24" t="s">
        <v>279</v>
      </c>
      <c r="H80" s="24" t="s">
        <v>280</v>
      </c>
    </row>
    <row r="81" spans="1:8" ht="60">
      <c r="A81" s="24" t="s">
        <v>548</v>
      </c>
      <c r="B81" s="24" t="s">
        <v>549</v>
      </c>
      <c r="C81" s="24" t="s">
        <v>1003</v>
      </c>
      <c r="D81" s="24" t="s">
        <v>550</v>
      </c>
      <c r="E81" s="26" t="str">
        <f>VLOOKUP(B81,'2009303'!$D$2:$H$298,4,FALSE)</f>
        <v>SDD CR</v>
      </c>
      <c r="F81" s="26">
        <f>VLOOKUP(B81,'2009303'!$D$2:$H$298,5,FALSE)</f>
        <v>11.8</v>
      </c>
      <c r="G81" s="24" t="s">
        <v>551</v>
      </c>
      <c r="H81" s="24" t="s">
        <v>552</v>
      </c>
    </row>
    <row r="82" spans="1:8" ht="60">
      <c r="A82" s="24" t="s">
        <v>554</v>
      </c>
      <c r="B82" s="24" t="s">
        <v>549</v>
      </c>
      <c r="C82" s="24" t="s">
        <v>811</v>
      </c>
      <c r="D82" s="24" t="s">
        <v>550</v>
      </c>
      <c r="E82" s="26" t="str">
        <f>VLOOKUP(B82,'2009303'!$D$2:$H$298,4,FALSE)</f>
        <v>SDD CR</v>
      </c>
      <c r="F82" s="26">
        <f>VLOOKUP(B82,'2009303'!$D$2:$H$298,5,FALSE)</f>
        <v>11.8</v>
      </c>
      <c r="G82" s="24" t="s">
        <v>555</v>
      </c>
      <c r="H82" s="24" t="s">
        <v>556</v>
      </c>
    </row>
    <row r="83" spans="1:8" ht="48">
      <c r="A83" s="24" t="s">
        <v>542</v>
      </c>
      <c r="B83" s="24" t="s">
        <v>543</v>
      </c>
      <c r="C83" s="24" t="s">
        <v>811</v>
      </c>
      <c r="D83" s="24" t="s">
        <v>544</v>
      </c>
      <c r="E83" s="26" t="str">
        <f>VLOOKUP(B83,'2009303'!$D$2:$H$298,4,FALSE)</f>
        <v>SDD CR</v>
      </c>
      <c r="F83" s="26">
        <f>VLOOKUP(B83,'2009303'!$D$2:$H$298,5,FALSE)</f>
        <v>11.5</v>
      </c>
      <c r="G83" s="24" t="s">
        <v>545</v>
      </c>
      <c r="H83" s="24" t="s">
        <v>546</v>
      </c>
    </row>
    <row r="84" spans="1:8" ht="36">
      <c r="A84" s="24" t="s">
        <v>468</v>
      </c>
      <c r="B84" s="24" t="s">
        <v>469</v>
      </c>
      <c r="C84" s="24" t="s">
        <v>811</v>
      </c>
      <c r="D84" s="24" t="s">
        <v>470</v>
      </c>
      <c r="E84" s="26" t="str">
        <f>VLOOKUP(B84,'2009303'!$D$2:$H$298,4,FALSE)</f>
        <v>SDD CR</v>
      </c>
      <c r="F84" s="26">
        <f>VLOOKUP(B84,'2009303'!$D$2:$H$298,5,FALSE)</f>
        <v>15.4</v>
      </c>
      <c r="G84" s="24" t="s">
        <v>471</v>
      </c>
      <c r="H84" s="24" t="s">
        <v>1480</v>
      </c>
    </row>
    <row r="85" spans="1:8" ht="48">
      <c r="A85" s="24" t="s">
        <v>477</v>
      </c>
      <c r="B85" s="24" t="s">
        <v>478</v>
      </c>
      <c r="C85" s="24" t="s">
        <v>811</v>
      </c>
      <c r="D85" s="24" t="s">
        <v>479</v>
      </c>
      <c r="E85" s="26" t="str">
        <f>VLOOKUP(B85,'2009303'!$D$2:$H$298,4,FALSE)</f>
        <v>SDD CR</v>
      </c>
      <c r="F85" s="26">
        <f>VLOOKUP(B85,'2009303'!$D$2:$H$298,5,FALSE)</f>
        <v>10.12</v>
      </c>
      <c r="G85" s="24" t="s">
        <v>480</v>
      </c>
      <c r="H85" s="24" t="s">
        <v>1480</v>
      </c>
    </row>
    <row r="86" spans="1:8" ht="36">
      <c r="A86" s="24" t="s">
        <v>473</v>
      </c>
      <c r="B86" s="24" t="s">
        <v>474</v>
      </c>
      <c r="C86" s="24" t="s">
        <v>811</v>
      </c>
      <c r="D86" s="24" t="s">
        <v>475</v>
      </c>
      <c r="E86" s="26" t="str">
        <f>VLOOKUP(B86,'2009303'!$D$2:$H$298,4,FALSE)</f>
        <v>SDD CR</v>
      </c>
      <c r="F86" s="26">
        <f>VLOOKUP(B86,'2009303'!$D$2:$H$298,5,FALSE)</f>
        <v>10.12</v>
      </c>
      <c r="G86" s="24" t="s">
        <v>1490</v>
      </c>
      <c r="H86" s="24" t="s">
        <v>1480</v>
      </c>
    </row>
    <row r="87" spans="1:8" ht="24">
      <c r="A87" s="24" t="s">
        <v>525</v>
      </c>
      <c r="B87" s="24" t="s">
        <v>526</v>
      </c>
      <c r="C87" s="24" t="s">
        <v>811</v>
      </c>
      <c r="D87" s="24" t="s">
        <v>527</v>
      </c>
      <c r="E87" s="26" t="str">
        <f>VLOOKUP(B87,'2009303'!$D$2:$H$298,4,FALSE)</f>
        <v>SDD CR</v>
      </c>
      <c r="F87" s="26">
        <f>VLOOKUP(B87,'2009303'!$D$2:$H$298,5,FALSE)</f>
        <v>10.3</v>
      </c>
      <c r="G87" s="24" t="s">
        <v>528</v>
      </c>
      <c r="H87" s="24" t="s">
        <v>529</v>
      </c>
    </row>
    <row r="88" spans="1:8" ht="36">
      <c r="A88" s="24" t="s">
        <v>536</v>
      </c>
      <c r="B88" s="24" t="s">
        <v>537</v>
      </c>
      <c r="C88" s="24" t="s">
        <v>811</v>
      </c>
      <c r="D88" s="24" t="s">
        <v>538</v>
      </c>
      <c r="E88" s="26" t="str">
        <f>VLOOKUP(B88,'2009303'!$D$2:$H$298,4,FALSE)</f>
        <v>SDD CR</v>
      </c>
      <c r="F88" s="26">
        <f>VLOOKUP(B88,'2009303'!$D$2:$H$298,5,FALSE)</f>
        <v>14.4</v>
      </c>
      <c r="G88" s="24" t="s">
        <v>539</v>
      </c>
      <c r="H88" s="24" t="s">
        <v>540</v>
      </c>
    </row>
    <row r="89" spans="1:8" ht="24">
      <c r="A89" s="24" t="s">
        <v>384</v>
      </c>
      <c r="B89" s="24" t="s">
        <v>385</v>
      </c>
      <c r="C89" s="24" t="s">
        <v>811</v>
      </c>
      <c r="D89" s="24" t="s">
        <v>386</v>
      </c>
      <c r="E89" s="26" t="str">
        <f>VLOOKUP(B89,'2009303'!$D$2:$H$298,4,FALSE)</f>
        <v>SDD CR</v>
      </c>
      <c r="F89" s="26">
        <f>VLOOKUP(B89,'2009303'!$D$2:$H$298,5,FALSE)</f>
        <v>14.4</v>
      </c>
      <c r="G89" s="24" t="s">
        <v>387</v>
      </c>
      <c r="H89" s="24" t="s">
        <v>388</v>
      </c>
    </row>
    <row r="90" spans="1:8" ht="48">
      <c r="A90" s="24" t="s">
        <v>413</v>
      </c>
      <c r="B90" s="24" t="s">
        <v>414</v>
      </c>
      <c r="C90" s="24" t="s">
        <v>811</v>
      </c>
      <c r="D90" s="24" t="s">
        <v>415</v>
      </c>
      <c r="E90" s="26" t="str">
        <f>VLOOKUP(B90,'2009303'!$D$2:$H$298,4,FALSE)</f>
        <v>SDD CR</v>
      </c>
      <c r="F90" s="26" t="str">
        <f>VLOOKUP(B90,'2009303'!$D$2:$H$298,5,FALSE)</f>
        <v>17.x (new section)</v>
      </c>
      <c r="G90" s="24" t="s">
        <v>416</v>
      </c>
      <c r="H90" s="24" t="s">
        <v>894</v>
      </c>
    </row>
    <row r="91" spans="1:8" ht="24">
      <c r="A91" s="24" t="s">
        <v>520</v>
      </c>
      <c r="B91" s="24" t="s">
        <v>521</v>
      </c>
      <c r="C91" s="24" t="s">
        <v>811</v>
      </c>
      <c r="D91" s="24" t="s">
        <v>522</v>
      </c>
      <c r="E91" s="26" t="str">
        <f>VLOOKUP(B91,'2009303'!$D$2:$H$298,4,FALSE)</f>
        <v>SDD CR</v>
      </c>
      <c r="F91" s="26">
        <f>VLOOKUP(B91,'2009303'!$D$2:$H$298,5,FALSE)</f>
        <v>17.7</v>
      </c>
      <c r="G91" s="24" t="s">
        <v>523</v>
      </c>
      <c r="H91" s="24" t="s">
        <v>1412</v>
      </c>
    </row>
    <row r="92" spans="1:8" ht="48">
      <c r="A92" s="24" t="s">
        <v>511</v>
      </c>
      <c r="B92" s="24" t="s">
        <v>512</v>
      </c>
      <c r="C92" s="24" t="s">
        <v>811</v>
      </c>
      <c r="D92" s="24" t="s">
        <v>513</v>
      </c>
      <c r="E92" s="26" t="str">
        <f>VLOOKUP(B92,'2009303'!$D$2:$H$298,4,FALSE)</f>
        <v>SDD CR</v>
      </c>
      <c r="F92" s="26">
        <f>VLOOKUP(B92,'2009303'!$D$2:$H$298,5,FALSE)</f>
        <v>10.6</v>
      </c>
      <c r="G92" s="24" t="s">
        <v>504</v>
      </c>
      <c r="H92" s="24" t="s">
        <v>932</v>
      </c>
    </row>
    <row r="93" spans="1:8" ht="24">
      <c r="A93" s="24" t="s">
        <v>515</v>
      </c>
      <c r="B93" s="24" t="s">
        <v>516</v>
      </c>
      <c r="C93" s="24" t="s">
        <v>811</v>
      </c>
      <c r="D93" s="24" t="s">
        <v>517</v>
      </c>
      <c r="E93" s="26" t="str">
        <f>VLOOKUP(B93,'2009303'!$D$2:$H$298,4,FALSE)</f>
        <v>SDD CR</v>
      </c>
      <c r="F93" s="26">
        <f>VLOOKUP(B93,'2009303'!$D$2:$H$298,5,FALSE)</f>
        <v>17.7</v>
      </c>
      <c r="G93" s="24" t="s">
        <v>518</v>
      </c>
      <c r="H93" s="24" t="s">
        <v>1412</v>
      </c>
    </row>
    <row r="94" spans="1:8" ht="36">
      <c r="A94" s="24" t="s">
        <v>506</v>
      </c>
      <c r="B94" s="24" t="s">
        <v>507</v>
      </c>
      <c r="C94" s="24" t="s">
        <v>811</v>
      </c>
      <c r="D94" s="24" t="s">
        <v>508</v>
      </c>
      <c r="E94" s="26" t="str">
        <f>VLOOKUP(B94,'2009303'!$D$2:$H$298,4,FALSE)</f>
        <v>SDD CR</v>
      </c>
      <c r="F94" s="26">
        <f>VLOOKUP(B94,'2009303'!$D$2:$H$298,5,FALSE)</f>
        <v>10.3</v>
      </c>
      <c r="G94" s="24" t="s">
        <v>509</v>
      </c>
      <c r="H94" s="24" t="s">
        <v>932</v>
      </c>
    </row>
    <row r="95" spans="1:8" ht="24">
      <c r="A95" s="24" t="s">
        <v>482</v>
      </c>
      <c r="B95" s="24" t="s">
        <v>483</v>
      </c>
      <c r="C95" s="24" t="s">
        <v>811</v>
      </c>
      <c r="D95" s="24" t="s">
        <v>484</v>
      </c>
      <c r="E95" s="26" t="str">
        <f>VLOOKUP(B95,'2009303'!$D$2:$H$298,4,FALSE)</f>
        <v>SDD CR</v>
      </c>
      <c r="F95" s="26">
        <f>VLOOKUP(B95,'2009303'!$D$2:$H$298,5,FALSE)</f>
        <v>10.12</v>
      </c>
      <c r="G95" s="24" t="s">
        <v>143</v>
      </c>
      <c r="H95" s="24" t="s">
        <v>1412</v>
      </c>
    </row>
    <row r="96" spans="1:8" ht="48">
      <c r="A96" s="24" t="s">
        <v>501</v>
      </c>
      <c r="B96" s="24" t="s">
        <v>502</v>
      </c>
      <c r="C96" s="24" t="s">
        <v>811</v>
      </c>
      <c r="D96" s="24" t="s">
        <v>503</v>
      </c>
      <c r="E96" s="26" t="str">
        <f>VLOOKUP(B96,'2009303'!$D$2:$H$298,4,FALSE)</f>
        <v>SDD CR</v>
      </c>
      <c r="F96" s="26" t="str">
        <f>VLOOKUP(B96,'2009303'!$D$2:$H$298,5,FALSE)</f>
        <v>10.6.5</v>
      </c>
      <c r="G96" s="24" t="s">
        <v>504</v>
      </c>
      <c r="H96" s="24" t="s">
        <v>932</v>
      </c>
    </row>
    <row r="97" spans="1:8" ht="24">
      <c r="A97" s="24" t="s">
        <v>408</v>
      </c>
      <c r="B97" s="24" t="s">
        <v>409</v>
      </c>
      <c r="C97" s="24" t="s">
        <v>811</v>
      </c>
      <c r="D97" s="24" t="s">
        <v>410</v>
      </c>
      <c r="E97" s="26" t="str">
        <f>VLOOKUP(B97,'2009303'!$D$2:$H$298,4,FALSE)</f>
        <v>SDD CR</v>
      </c>
      <c r="F97" s="26">
        <f>VLOOKUP(B97,'2009303'!$D$2:$H$298,5,FALSE)</f>
        <v>17.7</v>
      </c>
      <c r="G97" s="24" t="s">
        <v>411</v>
      </c>
      <c r="H97" s="24" t="s">
        <v>894</v>
      </c>
    </row>
    <row r="98" spans="1:8" ht="24">
      <c r="A98" s="24" t="s">
        <v>495</v>
      </c>
      <c r="B98" s="24" t="s">
        <v>496</v>
      </c>
      <c r="C98" s="24" t="s">
        <v>811</v>
      </c>
      <c r="D98" s="24" t="s">
        <v>497</v>
      </c>
      <c r="E98" s="26" t="str">
        <f>VLOOKUP(B98,'2009303'!$D$2:$H$298,4,FALSE)</f>
        <v>SDD CR</v>
      </c>
      <c r="F98" s="26">
        <f>VLOOKUP(B98,'2009303'!$D$2:$H$298,5,FALSE)</f>
        <v>15.4</v>
      </c>
      <c r="G98" s="24" t="s">
        <v>498</v>
      </c>
      <c r="H98" s="24" t="s">
        <v>499</v>
      </c>
    </row>
    <row r="99" spans="1:8" ht="36">
      <c r="A99" s="24" t="s">
        <v>448</v>
      </c>
      <c r="B99" s="24" t="s">
        <v>449</v>
      </c>
      <c r="C99" s="24" t="s">
        <v>1003</v>
      </c>
      <c r="D99" s="24" t="s">
        <v>450</v>
      </c>
      <c r="E99" s="26" t="str">
        <f>VLOOKUP(B99,'2009303'!$D$2:$H$298,4,FALSE)</f>
        <v>SDD CR</v>
      </c>
      <c r="F99" s="26">
        <f>VLOOKUP(B99,'2009303'!$D$2:$H$298,5,FALSE)</f>
        <v>15.4</v>
      </c>
      <c r="G99" s="24" t="s">
        <v>451</v>
      </c>
      <c r="H99" s="24" t="s">
        <v>74</v>
      </c>
    </row>
    <row r="100" spans="1:8" ht="36">
      <c r="A100" s="24" t="s">
        <v>486</v>
      </c>
      <c r="B100" s="24" t="s">
        <v>449</v>
      </c>
      <c r="C100" s="24" t="s">
        <v>824</v>
      </c>
      <c r="D100" s="24" t="s">
        <v>450</v>
      </c>
      <c r="E100" s="26" t="str">
        <f>VLOOKUP(B100,'2009303'!$D$2:$H$298,4,FALSE)</f>
        <v>SDD CR</v>
      </c>
      <c r="F100" s="26">
        <f>VLOOKUP(B100,'2009303'!$D$2:$H$298,5,FALSE)</f>
        <v>15.4</v>
      </c>
      <c r="G100" s="24" t="s">
        <v>451</v>
      </c>
      <c r="H100" s="24" t="s">
        <v>74</v>
      </c>
    </row>
    <row r="101" spans="1:8" ht="36">
      <c r="A101" s="24" t="s">
        <v>493</v>
      </c>
      <c r="B101" s="24" t="s">
        <v>449</v>
      </c>
      <c r="C101" s="24" t="s">
        <v>811</v>
      </c>
      <c r="D101" s="24" t="s">
        <v>450</v>
      </c>
      <c r="E101" s="26" t="str">
        <f>VLOOKUP(B101,'2009303'!$D$2:$H$298,4,FALSE)</f>
        <v>SDD CR</v>
      </c>
      <c r="F101" s="26">
        <f>VLOOKUP(B101,'2009303'!$D$2:$H$298,5,FALSE)</f>
        <v>15.4</v>
      </c>
      <c r="G101" s="24" t="s">
        <v>451</v>
      </c>
      <c r="H101" s="24" t="s">
        <v>74</v>
      </c>
    </row>
    <row r="102" spans="1:8" ht="36">
      <c r="A102" s="24" t="s">
        <v>488</v>
      </c>
      <c r="B102" s="24" t="s">
        <v>489</v>
      </c>
      <c r="C102" s="24" t="s">
        <v>811</v>
      </c>
      <c r="D102" s="24" t="s">
        <v>490</v>
      </c>
      <c r="E102" s="26" t="str">
        <f>VLOOKUP(B102,'2009303'!$D$2:$H$298,4,FALSE)</f>
        <v>SDD CR</v>
      </c>
      <c r="F102" s="26">
        <f>VLOOKUP(B102,'2009303'!$D$2:$H$298,5,FALSE)</f>
        <v>15.4</v>
      </c>
      <c r="G102" s="24" t="s">
        <v>491</v>
      </c>
      <c r="H102" s="24" t="s">
        <v>74</v>
      </c>
    </row>
    <row r="103" spans="1:8" ht="24">
      <c r="A103" s="24" t="s">
        <v>463</v>
      </c>
      <c r="B103" s="24" t="s">
        <v>464</v>
      </c>
      <c r="C103" s="24" t="s">
        <v>811</v>
      </c>
      <c r="D103" s="24" t="s">
        <v>465</v>
      </c>
      <c r="E103" s="26" t="str">
        <f>VLOOKUP(B103,'2009303'!$D$2:$H$298,4,FALSE)</f>
        <v>SDD CR</v>
      </c>
      <c r="F103" s="26">
        <f>VLOOKUP(B103,'2009303'!$D$2:$H$298,5,FALSE)</f>
        <v>6</v>
      </c>
      <c r="G103" s="24" t="s">
        <v>466</v>
      </c>
      <c r="H103" s="24" t="s">
        <v>461</v>
      </c>
    </row>
    <row r="104" spans="1:8" ht="36">
      <c r="A104" s="24" t="s">
        <v>458</v>
      </c>
      <c r="B104" s="24" t="s">
        <v>459</v>
      </c>
      <c r="C104" s="24" t="s">
        <v>811</v>
      </c>
      <c r="D104" s="24" t="s">
        <v>460</v>
      </c>
      <c r="E104" s="26" t="str">
        <f>VLOOKUP(B104,'2009303'!$D$2:$H$298,4,FALSE)</f>
        <v>SDD CR</v>
      </c>
      <c r="F104" s="26">
        <f>VLOOKUP(B104,'2009303'!$D$2:$H$298,5,FALSE)</f>
        <v>10.9</v>
      </c>
      <c r="G104" s="24" t="s">
        <v>863</v>
      </c>
      <c r="H104" s="24" t="s">
        <v>461</v>
      </c>
    </row>
    <row r="105" spans="1:8" ht="48">
      <c r="A105" s="24" t="s">
        <v>453</v>
      </c>
      <c r="B105" s="24" t="s">
        <v>454</v>
      </c>
      <c r="C105" s="24" t="s">
        <v>811</v>
      </c>
      <c r="D105" s="24" t="s">
        <v>455</v>
      </c>
      <c r="E105" s="26" t="str">
        <f>VLOOKUP(B105,'2009303'!$D$2:$H$298,4,FALSE)</f>
        <v>SDD CR</v>
      </c>
      <c r="F105" s="26">
        <f>VLOOKUP(B105,'2009303'!$D$2:$H$298,5,FALSE)</f>
        <v>19.3</v>
      </c>
      <c r="G105" s="24" t="s">
        <v>456</v>
      </c>
      <c r="H105" s="24" t="s">
        <v>1018</v>
      </c>
    </row>
    <row r="106" spans="1:8" ht="24">
      <c r="A106" s="24" t="s">
        <v>443</v>
      </c>
      <c r="B106" s="24" t="s">
        <v>444</v>
      </c>
      <c r="C106" s="24" t="s">
        <v>811</v>
      </c>
      <c r="D106" s="24" t="s">
        <v>445</v>
      </c>
      <c r="E106" s="26" t="str">
        <f>VLOOKUP(B106,'2009303'!$D$2:$H$298,4,FALSE)</f>
        <v>SDD CR</v>
      </c>
      <c r="F106" s="26">
        <f>VLOOKUP(B106,'2009303'!$D$2:$H$298,5,FALSE)</f>
        <v>15.4</v>
      </c>
      <c r="G106" s="24" t="s">
        <v>446</v>
      </c>
      <c r="H106" s="24" t="s">
        <v>74</v>
      </c>
    </row>
    <row r="107" spans="1:8" ht="48">
      <c r="A107" s="24" t="s">
        <v>438</v>
      </c>
      <c r="B107" s="24" t="s">
        <v>439</v>
      </c>
      <c r="C107" s="24" t="s">
        <v>811</v>
      </c>
      <c r="D107" s="24" t="s">
        <v>440</v>
      </c>
      <c r="E107" s="26" t="str">
        <f>VLOOKUP(B107,'2009303'!$D$2:$H$298,4,FALSE)</f>
        <v>SDD CR</v>
      </c>
      <c r="F107" s="26">
        <f>VLOOKUP(B107,'2009303'!$D$2:$H$298,5,FALSE)</f>
        <v>15.2</v>
      </c>
      <c r="G107" s="24" t="s">
        <v>441</v>
      </c>
      <c r="H107" s="24" t="s">
        <v>74</v>
      </c>
    </row>
    <row r="108" spans="1:8" ht="48">
      <c r="A108" s="24" t="s">
        <v>433</v>
      </c>
      <c r="B108" s="24" t="s">
        <v>434</v>
      </c>
      <c r="C108" s="24" t="s">
        <v>811</v>
      </c>
      <c r="D108" s="24" t="s">
        <v>435</v>
      </c>
      <c r="E108" s="26" t="str">
        <f>VLOOKUP(B108,'2009303'!$D$2:$H$298,4,FALSE)</f>
        <v>SDD CR</v>
      </c>
      <c r="F108" s="26">
        <f>VLOOKUP(B108,'2009303'!$D$2:$H$298,5,FALSE)</f>
        <v>15.4</v>
      </c>
      <c r="G108" s="24" t="s">
        <v>436</v>
      </c>
      <c r="H108" s="24" t="s">
        <v>74</v>
      </c>
    </row>
    <row r="109" spans="1:8" ht="24">
      <c r="A109" s="24" t="s">
        <v>428</v>
      </c>
      <c r="B109" s="24" t="s">
        <v>429</v>
      </c>
      <c r="C109" s="24" t="s">
        <v>811</v>
      </c>
      <c r="D109" s="24" t="s">
        <v>430</v>
      </c>
      <c r="E109" s="26" t="str">
        <f>VLOOKUP(B109,'2009303'!$D$2:$H$298,4,FALSE)</f>
        <v>SDD CR</v>
      </c>
      <c r="F109" s="26">
        <f>VLOOKUP(B109,'2009303'!$D$2:$H$298,5,FALSE)</f>
        <v>15.4</v>
      </c>
      <c r="G109" s="24" t="s">
        <v>431</v>
      </c>
      <c r="H109" s="24" t="s">
        <v>74</v>
      </c>
    </row>
    <row r="110" spans="1:8" ht="24">
      <c r="A110" s="24" t="s">
        <v>403</v>
      </c>
      <c r="B110" s="24" t="s">
        <v>404</v>
      </c>
      <c r="C110" s="24" t="s">
        <v>811</v>
      </c>
      <c r="D110" s="24" t="s">
        <v>405</v>
      </c>
      <c r="E110" s="26" t="str">
        <f>VLOOKUP(B110,'2009303'!$D$2:$H$298,4,FALSE)</f>
        <v>SDD CR</v>
      </c>
      <c r="F110" s="26">
        <f>VLOOKUP(B110,'2009303'!$D$2:$H$298,5,FALSE)</f>
        <v>11.12</v>
      </c>
      <c r="G110" s="24" t="s">
        <v>406</v>
      </c>
      <c r="H110" s="24" t="s">
        <v>74</v>
      </c>
    </row>
    <row r="111" spans="1:8" ht="36">
      <c r="A111" s="24" t="s">
        <v>423</v>
      </c>
      <c r="B111" s="24" t="s">
        <v>424</v>
      </c>
      <c r="C111" s="24" t="s">
        <v>811</v>
      </c>
      <c r="D111" s="24" t="s">
        <v>425</v>
      </c>
      <c r="E111" s="26" t="str">
        <f>VLOOKUP(B111,'2009303'!$D$2:$H$298,4,FALSE)</f>
        <v>SDD CR</v>
      </c>
      <c r="F111" s="26">
        <f>VLOOKUP(B111,'2009303'!$D$2:$H$298,5,FALSE)</f>
        <v>10.12</v>
      </c>
      <c r="G111" s="24" t="s">
        <v>426</v>
      </c>
      <c r="H111" s="24" t="s">
        <v>839</v>
      </c>
    </row>
    <row r="112" spans="1:8" ht="36">
      <c r="A112" s="24" t="s">
        <v>418</v>
      </c>
      <c r="B112" s="24" t="s">
        <v>419</v>
      </c>
      <c r="C112" s="24" t="s">
        <v>811</v>
      </c>
      <c r="D112" s="24" t="s">
        <v>420</v>
      </c>
      <c r="E112" s="26" t="str">
        <f>VLOOKUP(B112,'2009303'!$D$2:$H$298,4,FALSE)</f>
        <v>SDD CR</v>
      </c>
      <c r="F112" s="26">
        <f>VLOOKUP(B112,'2009303'!$D$2:$H$298,5,FALSE)</f>
        <v>10.12</v>
      </c>
      <c r="G112" s="24" t="s">
        <v>421</v>
      </c>
      <c r="H112" s="24" t="s">
        <v>839</v>
      </c>
    </row>
    <row r="113" spans="1:8" ht="24">
      <c r="A113" s="24" t="s">
        <v>1239</v>
      </c>
      <c r="B113" s="24" t="s">
        <v>1240</v>
      </c>
      <c r="C113" s="24" t="s">
        <v>811</v>
      </c>
      <c r="D113" s="24" t="s">
        <v>1241</v>
      </c>
      <c r="E113" s="26" t="str">
        <f>VLOOKUP(B113,'2009303'!$D$2:$H$298,4,FALSE)</f>
        <v>AWD-Comment</v>
      </c>
      <c r="F113" s="26" t="str">
        <f>VLOOKUP(B113,'2009303'!$D$2:$H$298,5,FALSE)</f>
        <v>Frame structure</v>
      </c>
      <c r="G113" s="24" t="s">
        <v>1242</v>
      </c>
      <c r="H113" s="24" t="s">
        <v>876</v>
      </c>
    </row>
    <row r="114" spans="1:8" ht="24">
      <c r="A114" s="24" t="s">
        <v>1234</v>
      </c>
      <c r="B114" s="24" t="s">
        <v>1235</v>
      </c>
      <c r="C114" s="24" t="s">
        <v>811</v>
      </c>
      <c r="D114" s="24" t="s">
        <v>1236</v>
      </c>
      <c r="E114" s="26" t="str">
        <f>VLOOKUP(B114,'2009303'!$D$2:$H$298,4,FALSE)</f>
        <v>AWD-Comment</v>
      </c>
      <c r="F114" s="26" t="str">
        <f>VLOOKUP(B114,'2009303'!$D$2:$H$298,5,FALSE)</f>
        <v>Frame structure</v>
      </c>
      <c r="G114" s="24" t="s">
        <v>1237</v>
      </c>
      <c r="H114" s="24" t="s">
        <v>876</v>
      </c>
    </row>
    <row r="115" spans="1:8" ht="36">
      <c r="A115" s="24" t="s">
        <v>1222</v>
      </c>
      <c r="B115" s="24" t="s">
        <v>1223</v>
      </c>
      <c r="C115" s="24" t="s">
        <v>811</v>
      </c>
      <c r="D115" s="24" t="s">
        <v>1224</v>
      </c>
      <c r="E115" s="26" t="str">
        <f>VLOOKUP(B115,'2009303'!$D$2:$H$298,4,FALSE)</f>
        <v>AWD-Comment</v>
      </c>
      <c r="F115" s="26" t="str">
        <f>VLOOKUP(B115,'2009303'!$D$2:$H$298,5,FALSE)</f>
        <v>Frame structure</v>
      </c>
      <c r="G115" s="24" t="s">
        <v>1225</v>
      </c>
      <c r="H115" s="24" t="s">
        <v>1226</v>
      </c>
    </row>
    <row r="116" spans="1:8" ht="24">
      <c r="A116" s="24" t="s">
        <v>359</v>
      </c>
      <c r="B116" s="24" t="s">
        <v>360</v>
      </c>
      <c r="C116" s="24" t="s">
        <v>811</v>
      </c>
      <c r="D116" s="24" t="s">
        <v>361</v>
      </c>
      <c r="E116" s="26" t="str">
        <f>VLOOKUP(B116,'2009303'!$D$2:$H$298,4,FALSE)</f>
        <v>SDD CR</v>
      </c>
      <c r="F116" s="26">
        <f>VLOOKUP(B116,'2009303'!$D$2:$H$298,5,FALSE)</f>
        <v>19.4</v>
      </c>
      <c r="G116" s="24" t="s">
        <v>357</v>
      </c>
      <c r="H116" s="24" t="s">
        <v>888</v>
      </c>
    </row>
    <row r="117" spans="1:8" ht="24">
      <c r="A117" s="24" t="s">
        <v>354</v>
      </c>
      <c r="B117" s="24" t="s">
        <v>355</v>
      </c>
      <c r="C117" s="24" t="s">
        <v>811</v>
      </c>
      <c r="D117" s="24" t="s">
        <v>356</v>
      </c>
      <c r="E117" s="26" t="str">
        <f>VLOOKUP(B117,'2009303'!$D$2:$H$298,4,FALSE)</f>
        <v>SDD CR</v>
      </c>
      <c r="F117" s="26">
        <f>VLOOKUP(B117,'2009303'!$D$2:$H$298,5,FALSE)</f>
        <v>19.4</v>
      </c>
      <c r="G117" s="24" t="s">
        <v>357</v>
      </c>
      <c r="H117" s="24" t="s">
        <v>888</v>
      </c>
    </row>
    <row r="118" spans="1:8" ht="24">
      <c r="A118" s="24" t="s">
        <v>1586</v>
      </c>
      <c r="B118" s="24" t="s">
        <v>350</v>
      </c>
      <c r="C118" s="24" t="s">
        <v>824</v>
      </c>
      <c r="D118" s="24" t="s">
        <v>351</v>
      </c>
      <c r="E118" s="26" t="str">
        <f>VLOOKUP(B118,'2009303'!$D$2:$H$298,4,FALSE)</f>
        <v>SDD CR</v>
      </c>
      <c r="F118" s="26">
        <f>VLOOKUP(B118,'2009303'!$D$2:$H$298,5,FALSE)</f>
        <v>19.4</v>
      </c>
      <c r="G118" s="24" t="s">
        <v>352</v>
      </c>
      <c r="H118" s="24" t="s">
        <v>888</v>
      </c>
    </row>
    <row r="119" spans="1:8" ht="24">
      <c r="A119" s="24" t="s">
        <v>349</v>
      </c>
      <c r="B119" s="24" t="s">
        <v>350</v>
      </c>
      <c r="C119" s="24" t="s">
        <v>811</v>
      </c>
      <c r="D119" s="24" t="s">
        <v>351</v>
      </c>
      <c r="E119" s="26" t="str">
        <f>VLOOKUP(B119,'2009303'!$D$2:$H$298,4,FALSE)</f>
        <v>SDD CR</v>
      </c>
      <c r="F119" s="26">
        <f>VLOOKUP(B119,'2009303'!$D$2:$H$298,5,FALSE)</f>
        <v>19.4</v>
      </c>
      <c r="G119" s="24" t="s">
        <v>352</v>
      </c>
      <c r="H119" s="24" t="s">
        <v>888</v>
      </c>
    </row>
    <row r="120" spans="1:8" ht="36">
      <c r="A120" s="24" t="s">
        <v>379</v>
      </c>
      <c r="B120" s="24" t="s">
        <v>380</v>
      </c>
      <c r="C120" s="24" t="s">
        <v>811</v>
      </c>
      <c r="D120" s="24" t="s">
        <v>381</v>
      </c>
      <c r="E120" s="26" t="str">
        <f>VLOOKUP(B120,'2009303'!$D$2:$H$298,4,FALSE)</f>
        <v>SDD CR</v>
      </c>
      <c r="F120" s="26">
        <f>VLOOKUP(B120,'2009303'!$D$2:$H$298,5,FALSE)</f>
        <v>17.6</v>
      </c>
      <c r="G120" s="24" t="s">
        <v>382</v>
      </c>
      <c r="H120" s="24" t="s">
        <v>894</v>
      </c>
    </row>
    <row r="121" spans="1:8" ht="48">
      <c r="A121" s="24" t="s">
        <v>374</v>
      </c>
      <c r="B121" s="24" t="s">
        <v>375</v>
      </c>
      <c r="C121" s="24" t="s">
        <v>811</v>
      </c>
      <c r="D121" s="24" t="s">
        <v>376</v>
      </c>
      <c r="E121" s="26" t="str">
        <f>VLOOKUP(B121,'2009303'!$D$2:$H$298,4,FALSE)</f>
        <v>SDD CR</v>
      </c>
      <c r="F121" s="26">
        <f>VLOOKUP(B121,'2009303'!$D$2:$H$298,5,FALSE)</f>
        <v>17.8</v>
      </c>
      <c r="G121" s="24" t="s">
        <v>377</v>
      </c>
      <c r="H121" s="24" t="s">
        <v>894</v>
      </c>
    </row>
    <row r="122" spans="1:8" ht="24">
      <c r="A122" s="24" t="s">
        <v>369</v>
      </c>
      <c r="B122" s="24" t="s">
        <v>370</v>
      </c>
      <c r="C122" s="24" t="s">
        <v>811</v>
      </c>
      <c r="D122" s="24" t="s">
        <v>371</v>
      </c>
      <c r="E122" s="26" t="str">
        <f>VLOOKUP(B122,'2009303'!$D$2:$H$298,4,FALSE)</f>
        <v>SDD CR</v>
      </c>
      <c r="F122" s="26">
        <f>VLOOKUP(B122,'2009303'!$D$2:$H$298,5,FALSE)</f>
        <v>10.12</v>
      </c>
      <c r="G122" s="24" t="s">
        <v>372</v>
      </c>
      <c r="H122" s="24" t="s">
        <v>1292</v>
      </c>
    </row>
    <row r="123" spans="1:8" ht="36">
      <c r="A123" s="24" t="s">
        <v>363</v>
      </c>
      <c r="B123" s="24" t="s">
        <v>364</v>
      </c>
      <c r="C123" s="24" t="s">
        <v>811</v>
      </c>
      <c r="D123" s="24" t="s">
        <v>365</v>
      </c>
      <c r="E123" s="26" t="str">
        <f>VLOOKUP(B123,'2009303'!$D$2:$H$298,4,FALSE)</f>
        <v>SDD CR</v>
      </c>
      <c r="F123" s="26">
        <f>VLOOKUP(B123,'2009303'!$D$2:$H$298,5,FALSE)</f>
        <v>6.3</v>
      </c>
      <c r="G123" s="24" t="s">
        <v>366</v>
      </c>
      <c r="H123" s="24" t="s">
        <v>367</v>
      </c>
    </row>
    <row r="124" spans="1:8" ht="36">
      <c r="A124" s="24" t="s">
        <v>344</v>
      </c>
      <c r="B124" s="24" t="s">
        <v>345</v>
      </c>
      <c r="C124" s="24" t="s">
        <v>811</v>
      </c>
      <c r="D124" s="24" t="s">
        <v>346</v>
      </c>
      <c r="E124" s="26" t="str">
        <f>VLOOKUP(B124,'2009303'!$D$2:$H$298,4,FALSE)</f>
        <v>SDD CR</v>
      </c>
      <c r="F124" s="26">
        <f>VLOOKUP(B124,'2009303'!$D$2:$H$298,5,FALSE)</f>
        <v>10.5</v>
      </c>
      <c r="G124" s="24" t="s">
        <v>347</v>
      </c>
      <c r="H124" s="24" t="s">
        <v>888</v>
      </c>
    </row>
    <row r="125" spans="1:8" ht="48">
      <c r="A125" s="24" t="s">
        <v>338</v>
      </c>
      <c r="B125" s="24" t="s">
        <v>339</v>
      </c>
      <c r="C125" s="24" t="s">
        <v>811</v>
      </c>
      <c r="D125" s="24" t="s">
        <v>340</v>
      </c>
      <c r="E125" s="26" t="str">
        <f>VLOOKUP(B125,'2009303'!$D$2:$H$298,4,FALSE)</f>
        <v>SDD CR</v>
      </c>
      <c r="F125" s="26">
        <f>VLOOKUP(B125,'2009303'!$D$2:$H$298,5,FALSE)</f>
        <v>10.12</v>
      </c>
      <c r="G125" s="24" t="s">
        <v>341</v>
      </c>
      <c r="H125" s="24" t="s">
        <v>342</v>
      </c>
    </row>
    <row r="126" spans="1:8" ht="36">
      <c r="A126" s="24" t="s">
        <v>327</v>
      </c>
      <c r="B126" s="24" t="s">
        <v>328</v>
      </c>
      <c r="C126" s="24" t="s">
        <v>811</v>
      </c>
      <c r="D126" s="24" t="s">
        <v>329</v>
      </c>
      <c r="E126" s="26" t="str">
        <f>VLOOKUP(B126,'2009303'!$D$2:$H$298,4,FALSE)</f>
        <v>SDD CR</v>
      </c>
      <c r="F126" s="26">
        <f>VLOOKUP(B126,'2009303'!$D$2:$H$298,5,FALSE)</f>
        <v>11.9</v>
      </c>
      <c r="G126" s="24" t="s">
        <v>330</v>
      </c>
      <c r="H126" s="24" t="s">
        <v>1079</v>
      </c>
    </row>
    <row r="127" spans="1:8" ht="24">
      <c r="A127" s="24" t="s">
        <v>317</v>
      </c>
      <c r="B127" s="24" t="s">
        <v>318</v>
      </c>
      <c r="C127" s="24" t="s">
        <v>811</v>
      </c>
      <c r="D127" s="24" t="s">
        <v>319</v>
      </c>
      <c r="E127" s="26" t="str">
        <f>VLOOKUP(B127,'2009303'!$D$2:$H$298,4,FALSE)</f>
        <v>SDD CR</v>
      </c>
      <c r="F127" s="26">
        <f>VLOOKUP(B127,'2009303'!$D$2:$H$298,5,FALSE)</f>
        <v>10.12</v>
      </c>
      <c r="G127" s="24" t="s">
        <v>320</v>
      </c>
      <c r="H127" s="24" t="s">
        <v>1268</v>
      </c>
    </row>
    <row r="128" spans="1:8" ht="36">
      <c r="A128" s="24" t="s">
        <v>322</v>
      </c>
      <c r="B128" s="24" t="s">
        <v>323</v>
      </c>
      <c r="C128" s="24" t="s">
        <v>811</v>
      </c>
      <c r="D128" s="24" t="s">
        <v>324</v>
      </c>
      <c r="E128" s="26" t="str">
        <f>VLOOKUP(B128,'2009303'!$D$2:$H$298,4,FALSE)</f>
        <v>SDD CR</v>
      </c>
      <c r="F128" s="26">
        <f>VLOOKUP(B128,'2009303'!$D$2:$H$298,5,FALSE)</f>
        <v>10.3</v>
      </c>
      <c r="G128" s="24" t="s">
        <v>325</v>
      </c>
      <c r="H128" s="24" t="s">
        <v>1268</v>
      </c>
    </row>
    <row r="129" spans="1:8" ht="36">
      <c r="A129" s="24" t="s">
        <v>310</v>
      </c>
      <c r="B129" s="24" t="s">
        <v>311</v>
      </c>
      <c r="C129" s="24" t="s">
        <v>824</v>
      </c>
      <c r="D129" s="24" t="s">
        <v>312</v>
      </c>
      <c r="E129" s="26" t="str">
        <f>VLOOKUP(B129,'2009303'!$D$2:$H$298,4,FALSE)</f>
        <v>SDD CR</v>
      </c>
      <c r="F129" s="26">
        <f>VLOOKUP(B129,'2009303'!$D$2:$H$298,5,FALSE)</f>
        <v>17.2</v>
      </c>
      <c r="G129" s="24" t="s">
        <v>313</v>
      </c>
      <c r="H129" s="24" t="s">
        <v>1079</v>
      </c>
    </row>
    <row r="130" spans="1:8" ht="48">
      <c r="A130" s="24" t="s">
        <v>300</v>
      </c>
      <c r="B130" s="24" t="s">
        <v>301</v>
      </c>
      <c r="C130" s="24" t="s">
        <v>811</v>
      </c>
      <c r="D130" s="24" t="s">
        <v>302</v>
      </c>
      <c r="E130" s="26" t="str">
        <f>VLOOKUP(B130,'2009303'!$D$2:$H$298,4,FALSE)</f>
        <v>SDD CR</v>
      </c>
      <c r="F130" s="26">
        <f>VLOOKUP(B130,'2009303'!$D$2:$H$298,5,FALSE)</f>
        <v>17.2</v>
      </c>
      <c r="G130" s="24" t="s">
        <v>303</v>
      </c>
      <c r="H130" s="24" t="s">
        <v>1268</v>
      </c>
    </row>
    <row r="131" spans="1:8" ht="48">
      <c r="A131" s="24" t="s">
        <v>305</v>
      </c>
      <c r="B131" s="24" t="s">
        <v>306</v>
      </c>
      <c r="C131" s="24" t="s">
        <v>824</v>
      </c>
      <c r="D131" s="24" t="s">
        <v>307</v>
      </c>
      <c r="E131" s="26" t="str">
        <f>VLOOKUP(B131,'2009303'!$D$2:$H$298,4,FALSE)</f>
        <v>SDD CR</v>
      </c>
      <c r="F131" s="26" t="str">
        <f>VLOOKUP(B131,'2009303'!$D$2:$H$298,5,FALSE)</f>
        <v>Not specified</v>
      </c>
      <c r="G131" s="24" t="s">
        <v>308</v>
      </c>
      <c r="H131" s="24" t="s">
        <v>1079</v>
      </c>
    </row>
    <row r="132" spans="1:8" ht="36">
      <c r="A132" s="24" t="s">
        <v>315</v>
      </c>
      <c r="B132" s="24" t="s">
        <v>306</v>
      </c>
      <c r="C132" s="24" t="s">
        <v>811</v>
      </c>
      <c r="D132" s="24" t="s">
        <v>312</v>
      </c>
      <c r="E132" s="26" t="str">
        <f>VLOOKUP(B132,'2009303'!$D$2:$H$298,4,FALSE)</f>
        <v>SDD CR</v>
      </c>
      <c r="F132" s="26" t="str">
        <f>VLOOKUP(B132,'2009303'!$D$2:$H$298,5,FALSE)</f>
        <v>Not specified</v>
      </c>
      <c r="G132" s="24" t="s">
        <v>313</v>
      </c>
      <c r="H132" s="24" t="s">
        <v>1079</v>
      </c>
    </row>
    <row r="133" spans="1:8" ht="24">
      <c r="A133" s="24" t="s">
        <v>1253</v>
      </c>
      <c r="B133" s="24" t="s">
        <v>1254</v>
      </c>
      <c r="C133" s="24" t="s">
        <v>811</v>
      </c>
      <c r="D133" s="24" t="s">
        <v>1255</v>
      </c>
      <c r="E133" s="26" t="str">
        <f>VLOOKUP(B133,'2009303'!$D$2:$H$298,4,FALSE)</f>
        <v>SDD CR</v>
      </c>
      <c r="F133" s="26">
        <f>VLOOKUP(B133,'2009303'!$D$2:$H$298,5,FALSE)</f>
        <v>10.6</v>
      </c>
      <c r="G133" s="24" t="s">
        <v>1078</v>
      </c>
      <c r="H133" s="24" t="s">
        <v>1256</v>
      </c>
    </row>
    <row r="134" spans="1:8" ht="36">
      <c r="A134" s="24" t="s">
        <v>295</v>
      </c>
      <c r="B134" s="24" t="s">
        <v>296</v>
      </c>
      <c r="C134" s="24" t="s">
        <v>811</v>
      </c>
      <c r="D134" s="24" t="s">
        <v>297</v>
      </c>
      <c r="E134" s="26" t="str">
        <f>VLOOKUP(B134,'2009303'!$D$2:$H$298,4,FALSE)</f>
        <v>SDD CR</v>
      </c>
      <c r="F134" s="26">
        <f>VLOOKUP(B134,'2009303'!$D$2:$H$298,5,FALSE)</f>
        <v>15.3</v>
      </c>
      <c r="G134" s="24" t="s">
        <v>298</v>
      </c>
      <c r="H134" s="24" t="s">
        <v>1079</v>
      </c>
    </row>
    <row r="135" spans="1:8" ht="24">
      <c r="A135" s="24" t="s">
        <v>177</v>
      </c>
      <c r="B135" s="24" t="s">
        <v>178</v>
      </c>
      <c r="C135" s="24" t="s">
        <v>811</v>
      </c>
      <c r="D135" s="24" t="s">
        <v>179</v>
      </c>
      <c r="E135" s="26" t="str">
        <f>VLOOKUP(B135,'2009303'!$D$2:$H$298,4,FALSE)</f>
        <v>AWD-DG Comment</v>
      </c>
      <c r="F135" s="26" t="str">
        <f>VLOOKUP(B135,'2009303'!$D$2:$H$298,5,FALSE)</f>
        <v>FEC &amp; HARQ-PHY</v>
      </c>
      <c r="G135" s="24" t="s">
        <v>180</v>
      </c>
      <c r="H135" s="24" t="s">
        <v>888</v>
      </c>
    </row>
    <row r="136" spans="1:8" ht="36">
      <c r="A136" s="24" t="s">
        <v>172</v>
      </c>
      <c r="B136" s="24" t="s">
        <v>173</v>
      </c>
      <c r="C136" s="24" t="s">
        <v>811</v>
      </c>
      <c r="D136" s="24" t="s">
        <v>174</v>
      </c>
      <c r="E136" s="26" t="str">
        <f>VLOOKUP(B136,'2009303'!$D$2:$H$298,4,FALSE)</f>
        <v>AWD-DG Comment</v>
      </c>
      <c r="F136" s="26" t="str">
        <f>VLOOKUP(B136,'2009303'!$D$2:$H$298,5,FALSE)</f>
        <v>FEC &amp; HARQ-PHY</v>
      </c>
      <c r="G136" s="24" t="s">
        <v>175</v>
      </c>
      <c r="H136" s="24" t="s">
        <v>888</v>
      </c>
    </row>
    <row r="137" spans="1:8" ht="36">
      <c r="A137" s="24" t="s">
        <v>1122</v>
      </c>
      <c r="B137" s="24" t="s">
        <v>1123</v>
      </c>
      <c r="C137" s="24" t="s">
        <v>811</v>
      </c>
      <c r="D137" s="24" t="s">
        <v>1124</v>
      </c>
      <c r="E137" s="26" t="str">
        <f>VLOOKUP(B137,'2009303'!$D$2:$H$298,4,FALSE)</f>
        <v>AWD-New</v>
      </c>
      <c r="F137" s="26" t="str">
        <f>VLOOKUP(B137,'2009303'!$D$2:$H$298,5,FALSE)</f>
        <v>HARQ</v>
      </c>
      <c r="G137" s="24" t="s">
        <v>1125</v>
      </c>
      <c r="H137" s="24" t="s">
        <v>870</v>
      </c>
    </row>
    <row r="138" spans="1:8" ht="48">
      <c r="A138" s="24" t="s">
        <v>125</v>
      </c>
      <c r="B138" s="24" t="s">
        <v>126</v>
      </c>
      <c r="C138" s="24" t="s">
        <v>811</v>
      </c>
      <c r="D138" s="24" t="s">
        <v>127</v>
      </c>
      <c r="E138" s="26" t="str">
        <f>VLOOKUP(B138,'2009303'!$D$2:$H$298,4,FALSE)</f>
        <v>AWD-DG Comment</v>
      </c>
      <c r="F138" s="26" t="str">
        <f>VLOOKUP(B138,'2009303'!$D$2:$H$298,5,FALSE)</f>
        <v>FEC &amp; HARQ-PHY</v>
      </c>
      <c r="G138" s="24" t="s">
        <v>128</v>
      </c>
      <c r="H138" s="24" t="s">
        <v>1079</v>
      </c>
    </row>
    <row r="139" spans="1:8" ht="36">
      <c r="A139" s="24" t="s">
        <v>120</v>
      </c>
      <c r="B139" s="24" t="s">
        <v>121</v>
      </c>
      <c r="C139" s="24" t="s">
        <v>811</v>
      </c>
      <c r="D139" s="24" t="s">
        <v>122</v>
      </c>
      <c r="E139" s="26" t="str">
        <f>VLOOKUP(B139,'2009303'!$D$2:$H$298,4,FALSE)</f>
        <v>AWD-DG Comment</v>
      </c>
      <c r="F139" s="26" t="str">
        <f>VLOOKUP(B139,'2009303'!$D$2:$H$298,5,FALSE)</f>
        <v>FEC &amp; HARQ-PHY</v>
      </c>
      <c r="G139" s="24" t="s">
        <v>123</v>
      </c>
      <c r="H139" s="24" t="s">
        <v>1086</v>
      </c>
    </row>
    <row r="140" spans="1:8" ht="48">
      <c r="A140" s="24" t="s">
        <v>816</v>
      </c>
      <c r="B140" s="24" t="s">
        <v>817</v>
      </c>
      <c r="C140" s="24" t="s">
        <v>811</v>
      </c>
      <c r="D140" s="24" t="s">
        <v>818</v>
      </c>
      <c r="E140" s="26" t="str">
        <f>VLOOKUP(B140,'2009303'!$D$2:$H$298,4,FALSE)</f>
        <v>AWD-Comment</v>
      </c>
      <c r="F140" s="26" t="str">
        <f>VLOOKUP(B140,'2009303'!$D$2:$H$298,5,FALSE)</f>
        <v>DL-PHY</v>
      </c>
      <c r="G140" s="24" t="s">
        <v>819</v>
      </c>
      <c r="H140" s="24" t="s">
        <v>820</v>
      </c>
    </row>
    <row r="141" spans="1:8" ht="36">
      <c r="A141" s="24" t="s">
        <v>1581</v>
      </c>
      <c r="B141" s="24" t="s">
        <v>1197</v>
      </c>
      <c r="C141" s="24" t="s">
        <v>824</v>
      </c>
      <c r="D141" s="24" t="s">
        <v>1198</v>
      </c>
      <c r="E141" s="26" t="str">
        <f>VLOOKUP(B141,'2009303'!$D$2:$H$298,4,FALSE)</f>
        <v>AWD-Comment</v>
      </c>
      <c r="F141" s="26" t="str">
        <f>VLOOKUP(B141,'2009303'!$D$2:$H$298,5,FALSE)</f>
        <v>DL-PHY</v>
      </c>
      <c r="G141" s="24" t="s">
        <v>1582</v>
      </c>
      <c r="H141" s="24" t="s">
        <v>820</v>
      </c>
    </row>
    <row r="142" spans="1:8" ht="36">
      <c r="A142" s="24" t="s">
        <v>1196</v>
      </c>
      <c r="B142" s="24" t="s">
        <v>1197</v>
      </c>
      <c r="C142" s="24" t="s">
        <v>811</v>
      </c>
      <c r="D142" s="24" t="s">
        <v>1198</v>
      </c>
      <c r="E142" s="26" t="str">
        <f>VLOOKUP(B142,'2009303'!$D$2:$H$298,4,FALSE)</f>
        <v>AWD-Comment</v>
      </c>
      <c r="F142" s="26" t="str">
        <f>VLOOKUP(B142,'2009303'!$D$2:$H$298,5,FALSE)</f>
        <v>DL-PHY</v>
      </c>
      <c r="G142" s="24" t="s">
        <v>1199</v>
      </c>
      <c r="H142" s="24" t="s">
        <v>820</v>
      </c>
    </row>
    <row r="143" spans="1:8" ht="48">
      <c r="A143" s="24" t="s">
        <v>1188</v>
      </c>
      <c r="B143" s="24" t="s">
        <v>1189</v>
      </c>
      <c r="C143" s="24" t="s">
        <v>811</v>
      </c>
      <c r="D143" s="24" t="s">
        <v>1190</v>
      </c>
      <c r="E143" s="26" t="str">
        <f>VLOOKUP(B143,'2009303'!$D$2:$H$298,4,FALSE)</f>
        <v>AWD-Comment</v>
      </c>
      <c r="F143" s="26" t="str">
        <f>VLOOKUP(B143,'2009303'!$D$2:$H$298,5,FALSE)</f>
        <v>DL-PHY</v>
      </c>
      <c r="G143" s="24" t="s">
        <v>1191</v>
      </c>
      <c r="H143" s="24" t="s">
        <v>820</v>
      </c>
    </row>
    <row r="144" spans="1:8" ht="36">
      <c r="A144" s="24" t="s">
        <v>1025</v>
      </c>
      <c r="B144" s="24" t="s">
        <v>1026</v>
      </c>
      <c r="C144" s="24" t="s">
        <v>824</v>
      </c>
      <c r="D144" s="24" t="s">
        <v>1027</v>
      </c>
      <c r="E144" s="26" t="str">
        <f>VLOOKUP(B144,'2009303'!$D$2:$H$298,4,FALSE)</f>
        <v>AWD-DG Comment</v>
      </c>
      <c r="F144" s="26" t="str">
        <f>VLOOKUP(B144,'2009303'!$D$2:$H$298,5,FALSE)</f>
        <v>UL-CTRL</v>
      </c>
      <c r="G144" s="24" t="s">
        <v>1028</v>
      </c>
      <c r="H144" s="24" t="s">
        <v>820</v>
      </c>
    </row>
    <row r="145" spans="1:8" ht="48">
      <c r="A145" s="24" t="s">
        <v>1193</v>
      </c>
      <c r="B145" s="24" t="s">
        <v>1026</v>
      </c>
      <c r="C145" s="24" t="s">
        <v>811</v>
      </c>
      <c r="D145" s="24" t="s">
        <v>1194</v>
      </c>
      <c r="E145" s="26" t="str">
        <f>VLOOKUP(B145,'2009303'!$D$2:$H$298,4,FALSE)</f>
        <v>AWD-DG Comment</v>
      </c>
      <c r="F145" s="26" t="str">
        <f>VLOOKUP(B145,'2009303'!$D$2:$H$298,5,FALSE)</f>
        <v>UL-CTRL</v>
      </c>
      <c r="G145" s="24" t="s">
        <v>1176</v>
      </c>
      <c r="H145" s="24" t="s">
        <v>820</v>
      </c>
    </row>
    <row r="146" spans="1:8" ht="48">
      <c r="A146" s="24" t="s">
        <v>991</v>
      </c>
      <c r="B146" s="24" t="s">
        <v>992</v>
      </c>
      <c r="C146" s="24" t="s">
        <v>824</v>
      </c>
      <c r="D146" s="24" t="s">
        <v>993</v>
      </c>
      <c r="E146" s="26" t="str">
        <f>VLOOKUP(B146,'2009303'!$D$2:$H$298,4,FALSE)</f>
        <v>AWD-DG Comment</v>
      </c>
      <c r="F146" s="26" t="str">
        <f>VLOOKUP(B146,'2009303'!$D$2:$H$298,5,FALSE)</f>
        <v>UL-CTRL</v>
      </c>
      <c r="G146" s="24" t="s">
        <v>994</v>
      </c>
      <c r="H146" s="24" t="s">
        <v>820</v>
      </c>
    </row>
    <row r="147" spans="1:8" ht="36">
      <c r="A147" s="24" t="s">
        <v>1184</v>
      </c>
      <c r="B147" s="24" t="s">
        <v>992</v>
      </c>
      <c r="C147" s="24" t="s">
        <v>811</v>
      </c>
      <c r="D147" s="24" t="s">
        <v>1185</v>
      </c>
      <c r="E147" s="26" t="str">
        <f>VLOOKUP(B147,'2009303'!$D$2:$H$298,4,FALSE)</f>
        <v>AWD-DG Comment</v>
      </c>
      <c r="F147" s="26" t="str">
        <f>VLOOKUP(B147,'2009303'!$D$2:$H$298,5,FALSE)</f>
        <v>UL-CTRL</v>
      </c>
      <c r="G147" s="24" t="s">
        <v>1186</v>
      </c>
      <c r="H147" s="24" t="s">
        <v>820</v>
      </c>
    </row>
    <row r="148" spans="1:8" ht="48">
      <c r="A148" s="24" t="s">
        <v>1173</v>
      </c>
      <c r="B148" s="24" t="s">
        <v>1174</v>
      </c>
      <c r="C148" s="24" t="s">
        <v>811</v>
      </c>
      <c r="D148" s="24" t="s">
        <v>1175</v>
      </c>
      <c r="E148" s="26" t="str">
        <f>VLOOKUP(B148,'2009303'!$D$2:$H$298,4,FALSE)</f>
        <v>AWD-DG Comment</v>
      </c>
      <c r="F148" s="26" t="str">
        <f>VLOOKUP(B148,'2009303'!$D$2:$H$298,5,FALSE)</f>
        <v>FEC &amp; HARQ-PHY</v>
      </c>
      <c r="G148" s="24" t="s">
        <v>1176</v>
      </c>
      <c r="H148" s="24" t="s">
        <v>820</v>
      </c>
    </row>
    <row r="149" spans="1:8" ht="96">
      <c r="A149" s="24" t="s">
        <v>948</v>
      </c>
      <c r="B149" s="24" t="s">
        <v>949</v>
      </c>
      <c r="C149" s="24" t="s">
        <v>811</v>
      </c>
      <c r="D149" s="24" t="s">
        <v>950</v>
      </c>
      <c r="E149" s="26" t="str">
        <f>VLOOKUP(B149,'2009303'!$D$2:$H$298,4,FALSE)</f>
        <v>AWD-DG Comment</v>
      </c>
      <c r="F149" s="26" t="str">
        <f>VLOOKUP(B149,'2009303'!$D$2:$H$298,5,FALSE)</f>
        <v>FEC &amp; HARQ-PHY</v>
      </c>
      <c r="G149" s="24" t="s">
        <v>951</v>
      </c>
      <c r="H149" s="24" t="s">
        <v>952</v>
      </c>
    </row>
    <row r="150" spans="1:8" ht="36">
      <c r="A150" s="24" t="s">
        <v>218</v>
      </c>
      <c r="B150" s="24" t="s">
        <v>219</v>
      </c>
      <c r="C150" s="24" t="s">
        <v>811</v>
      </c>
      <c r="D150" s="24" t="s">
        <v>220</v>
      </c>
      <c r="E150" s="26" t="str">
        <f>VLOOKUP(B150,'2009303'!$D$2:$H$298,4,FALSE)</f>
        <v>AWD-Comment</v>
      </c>
      <c r="F150" s="26" t="str">
        <f>VLOOKUP(B150,'2009303'!$D$2:$H$298,5,FALSE)</f>
        <v>Frame structure</v>
      </c>
      <c r="G150" s="24" t="s">
        <v>221</v>
      </c>
      <c r="H150" s="24" t="s">
        <v>888</v>
      </c>
    </row>
    <row r="151" spans="1:8" ht="60">
      <c r="A151" s="24" t="s">
        <v>1178</v>
      </c>
      <c r="B151" s="24" t="s">
        <v>1179</v>
      </c>
      <c r="C151" s="24" t="s">
        <v>811</v>
      </c>
      <c r="D151" s="24" t="s">
        <v>1180</v>
      </c>
      <c r="E151" s="26" t="str">
        <f>VLOOKUP(B151,'2009303'!$D$2:$H$298,4,FALSE)</f>
        <v>AWD-DG Comment</v>
      </c>
      <c r="F151" s="26" t="str">
        <f>VLOOKUP(B151,'2009303'!$D$2:$H$298,5,FALSE)</f>
        <v>UL-CTRL</v>
      </c>
      <c r="G151" s="24" t="s">
        <v>1181</v>
      </c>
      <c r="H151" s="24" t="s">
        <v>1182</v>
      </c>
    </row>
    <row r="152" spans="1:8" ht="72">
      <c r="A152" s="24" t="s">
        <v>285</v>
      </c>
      <c r="B152" s="24" t="s">
        <v>286</v>
      </c>
      <c r="C152" s="24" t="s">
        <v>811</v>
      </c>
      <c r="D152" s="24" t="s">
        <v>287</v>
      </c>
      <c r="E152" s="26" t="str">
        <f>VLOOKUP(B152,'2009303'!$D$2:$H$298,4,FALSE)</f>
        <v>AWD-Comment</v>
      </c>
      <c r="F152" s="26" t="str">
        <f>VLOOKUP(B152,'2009303'!$D$2:$H$298,5,FALSE)</f>
        <v>DL-PHY</v>
      </c>
      <c r="G152" s="24" t="s">
        <v>288</v>
      </c>
      <c r="H152" s="24" t="s">
        <v>894</v>
      </c>
    </row>
    <row r="153" spans="1:8" ht="48">
      <c r="A153" s="24" t="s">
        <v>249</v>
      </c>
      <c r="B153" s="24" t="s">
        <v>250</v>
      </c>
      <c r="C153" s="24" t="s">
        <v>824</v>
      </c>
      <c r="D153" s="24" t="s">
        <v>251</v>
      </c>
      <c r="E153" s="26" t="str">
        <f>VLOOKUP(B153,'2009303'!$D$2:$H$298,4,FALSE)</f>
        <v>AWD-New</v>
      </c>
      <c r="F153" s="26" t="str">
        <f>VLOOKUP(B153,'2009303'!$D$2:$H$298,5,FALSE)</f>
        <v>QoS</v>
      </c>
      <c r="G153" s="24" t="s">
        <v>252</v>
      </c>
      <c r="H153" s="24" t="s">
        <v>253</v>
      </c>
    </row>
    <row r="154" spans="1:8" ht="48">
      <c r="A154" s="24" t="s">
        <v>282</v>
      </c>
      <c r="B154" s="24" t="s">
        <v>250</v>
      </c>
      <c r="C154" s="24" t="s">
        <v>811</v>
      </c>
      <c r="D154" s="24" t="s">
        <v>251</v>
      </c>
      <c r="E154" s="26" t="str">
        <f>VLOOKUP(B154,'2009303'!$D$2:$H$298,4,FALSE)</f>
        <v>AWD-New</v>
      </c>
      <c r="F154" s="26" t="str">
        <f>VLOOKUP(B154,'2009303'!$D$2:$H$298,5,FALSE)</f>
        <v>QoS</v>
      </c>
      <c r="G154" s="24" t="s">
        <v>283</v>
      </c>
      <c r="H154" s="24" t="s">
        <v>90</v>
      </c>
    </row>
    <row r="155" spans="1:8" ht="24">
      <c r="A155" s="24" t="s">
        <v>271</v>
      </c>
      <c r="B155" s="24" t="s">
        <v>272</v>
      </c>
      <c r="C155" s="24" t="s">
        <v>811</v>
      </c>
      <c r="D155" s="24" t="s">
        <v>273</v>
      </c>
      <c r="E155" s="26" t="str">
        <f>VLOOKUP(B155,'2009303'!$D$2:$H$298,4,FALSE)</f>
        <v>SDD CR</v>
      </c>
      <c r="F155" s="26">
        <f>VLOOKUP(B155,'2009303'!$D$2:$H$298,5,FALSE)</f>
        <v>17</v>
      </c>
      <c r="G155" s="24" t="s">
        <v>274</v>
      </c>
      <c r="H155" s="24" t="s">
        <v>74</v>
      </c>
    </row>
    <row r="156" spans="1:8" ht="36">
      <c r="A156" s="24" t="s">
        <v>266</v>
      </c>
      <c r="B156" s="24" t="s">
        <v>267</v>
      </c>
      <c r="C156" s="24" t="s">
        <v>811</v>
      </c>
      <c r="D156" s="24" t="s">
        <v>268</v>
      </c>
      <c r="E156" s="26" t="str">
        <f>VLOOKUP(B156,'2009303'!$D$2:$H$298,4,FALSE)</f>
        <v>AWD-DG Comment</v>
      </c>
      <c r="F156" s="26" t="str">
        <f>VLOOKUP(B156,'2009303'!$D$2:$H$298,5,FALSE)</f>
        <v>FEC &amp; HARQ-PHY</v>
      </c>
      <c r="G156" s="24" t="s">
        <v>269</v>
      </c>
      <c r="H156" s="24" t="s">
        <v>894</v>
      </c>
    </row>
    <row r="157" spans="1:8" ht="36">
      <c r="A157" s="24" t="s">
        <v>182</v>
      </c>
      <c r="B157" s="24" t="s">
        <v>183</v>
      </c>
      <c r="C157" s="24" t="s">
        <v>811</v>
      </c>
      <c r="D157" s="24" t="s">
        <v>184</v>
      </c>
      <c r="E157" s="26" t="str">
        <f>VLOOKUP(B157,'2009303'!$D$2:$H$298,4,FALSE)</f>
        <v>AWD-New</v>
      </c>
      <c r="F157" s="26" t="str">
        <f>VLOOKUP(B157,'2009303'!$D$2:$H$298,5,FALSE)</f>
        <v>Handover</v>
      </c>
      <c r="G157" s="24" t="s">
        <v>185</v>
      </c>
      <c r="H157" s="24" t="s">
        <v>1412</v>
      </c>
    </row>
    <row r="158" spans="1:8" ht="36">
      <c r="A158" s="24" t="s">
        <v>261</v>
      </c>
      <c r="B158" s="24" t="s">
        <v>262</v>
      </c>
      <c r="C158" s="24" t="s">
        <v>811</v>
      </c>
      <c r="D158" s="24" t="s">
        <v>263</v>
      </c>
      <c r="E158" s="26" t="str">
        <f>VLOOKUP(B158,'2009303'!$D$2:$H$298,4,FALSE)</f>
        <v>AWD-New</v>
      </c>
      <c r="F158" s="26" t="str">
        <f>VLOOKUP(B158,'2009303'!$D$2:$H$298,5,FALSE)</f>
        <v>ARQ</v>
      </c>
      <c r="G158" s="24" t="s">
        <v>264</v>
      </c>
      <c r="H158" s="24" t="s">
        <v>90</v>
      </c>
    </row>
    <row r="159" spans="1:8" ht="24">
      <c r="A159" s="24" t="s">
        <v>223</v>
      </c>
      <c r="B159" s="24" t="s">
        <v>224</v>
      </c>
      <c r="C159" s="24" t="s">
        <v>811</v>
      </c>
      <c r="D159" s="24" t="s">
        <v>1062</v>
      </c>
      <c r="E159" s="26" t="str">
        <f>VLOOKUP(B159,'2009303'!$D$2:$H$298,4,FALSE)</f>
        <v>AWD-DG Comment</v>
      </c>
      <c r="F159" s="26" t="str">
        <f>VLOOKUP(B159,'2009303'!$D$2:$H$298,5,FALSE)</f>
        <v>MIMO</v>
      </c>
      <c r="G159" s="24" t="s">
        <v>225</v>
      </c>
      <c r="H159" s="24" t="s">
        <v>226</v>
      </c>
    </row>
    <row r="160" spans="1:8" ht="36">
      <c r="A160" s="24" t="s">
        <v>214</v>
      </c>
      <c r="B160" s="24" t="s">
        <v>215</v>
      </c>
      <c r="C160" s="24" t="s">
        <v>811</v>
      </c>
      <c r="D160" s="24" t="s">
        <v>216</v>
      </c>
      <c r="E160" s="26" t="str">
        <f>VLOOKUP(B160,'2009303'!$D$2:$H$298,4,FALSE)</f>
        <v>AWD-Comment</v>
      </c>
      <c r="F160" s="26" t="str">
        <f>VLOOKUP(B160,'2009303'!$D$2:$H$298,5,FALSE)</f>
        <v>DL-PHY</v>
      </c>
      <c r="G160" s="24" t="s">
        <v>212</v>
      </c>
      <c r="H160" s="24" t="s">
        <v>1292</v>
      </c>
    </row>
    <row r="161" spans="1:8" ht="36">
      <c r="A161" s="24" t="s">
        <v>209</v>
      </c>
      <c r="B161" s="24" t="s">
        <v>210</v>
      </c>
      <c r="C161" s="24" t="s">
        <v>811</v>
      </c>
      <c r="D161" s="24" t="s">
        <v>211</v>
      </c>
      <c r="E161" s="26" t="str">
        <f>VLOOKUP(B161,'2009303'!$D$2:$H$298,4,FALSE)</f>
        <v>AWD-Comment</v>
      </c>
      <c r="F161" s="26" t="str">
        <f>VLOOKUP(B161,'2009303'!$D$2:$H$298,5,FALSE)</f>
        <v>DL-PHY</v>
      </c>
      <c r="G161" s="24" t="s">
        <v>212</v>
      </c>
      <c r="H161" s="24" t="s">
        <v>1292</v>
      </c>
    </row>
    <row r="162" spans="1:8" ht="60">
      <c r="A162" s="24" t="s">
        <v>255</v>
      </c>
      <c r="B162" s="24" t="s">
        <v>256</v>
      </c>
      <c r="C162" s="24" t="s">
        <v>811</v>
      </c>
      <c r="D162" s="24" t="s">
        <v>257</v>
      </c>
      <c r="E162" s="26" t="str">
        <f>VLOOKUP(B162,'2009303'!$D$2:$H$298,4,FALSE)</f>
        <v>AWD-DG Comment</v>
      </c>
      <c r="F162" s="26" t="str">
        <f>VLOOKUP(B162,'2009303'!$D$2:$H$298,5,FALSE)</f>
        <v>UL-CTRL</v>
      </c>
      <c r="G162" s="24" t="s">
        <v>258</v>
      </c>
      <c r="H162" s="24" t="s">
        <v>259</v>
      </c>
    </row>
    <row r="163" spans="1:8" ht="36">
      <c r="A163" s="24" t="s">
        <v>1508</v>
      </c>
      <c r="B163" s="24" t="s">
        <v>1509</v>
      </c>
      <c r="C163" s="24" t="s">
        <v>811</v>
      </c>
      <c r="D163" s="24" t="s">
        <v>1510</v>
      </c>
      <c r="E163" s="26" t="str">
        <f>VLOOKUP(B163,'2009303'!$D$2:$H$298,4,FALSE)</f>
        <v>AWD-New</v>
      </c>
      <c r="F163" s="26" t="str">
        <f>VLOOKUP(B163,'2009303'!$D$2:$H$298,5,FALSE)</f>
        <v>Addressing</v>
      </c>
      <c r="G163" s="24" t="s">
        <v>1500</v>
      </c>
      <c r="H163" s="24" t="s">
        <v>1501</v>
      </c>
    </row>
    <row r="164" spans="1:8" ht="36">
      <c r="A164" s="24" t="s">
        <v>1497</v>
      </c>
      <c r="B164" s="24" t="s">
        <v>1498</v>
      </c>
      <c r="C164" s="24" t="s">
        <v>811</v>
      </c>
      <c r="D164" s="24" t="s">
        <v>1499</v>
      </c>
      <c r="E164" s="26" t="str">
        <f>VLOOKUP(B164,'2009303'!$D$2:$H$298,4,FALSE)</f>
        <v>AWD-New</v>
      </c>
      <c r="F164" s="26" t="str">
        <f>VLOOKUP(B164,'2009303'!$D$2:$H$298,5,FALSE)</f>
        <v>Connection Management</v>
      </c>
      <c r="G164" s="24" t="s">
        <v>1500</v>
      </c>
      <c r="H164" s="24" t="s">
        <v>1501</v>
      </c>
    </row>
    <row r="165" spans="1:8" ht="36">
      <c r="A165" s="24" t="s">
        <v>1487</v>
      </c>
      <c r="B165" s="24" t="s">
        <v>1488</v>
      </c>
      <c r="C165" s="24" t="s">
        <v>811</v>
      </c>
      <c r="D165" s="24" t="s">
        <v>1489</v>
      </c>
      <c r="E165" s="26" t="str">
        <f>VLOOKUP(B165,'2009303'!$D$2:$H$298,4,FALSE)</f>
        <v>AWD-New</v>
      </c>
      <c r="F165" s="26" t="str">
        <f>VLOOKUP(B165,'2009303'!$D$2:$H$298,5,FALSE)</f>
        <v>Handover</v>
      </c>
      <c r="G165" s="24" t="s">
        <v>1490</v>
      </c>
      <c r="H165" s="24" t="s">
        <v>1480</v>
      </c>
    </row>
    <row r="166" spans="1:8" ht="48">
      <c r="A166" s="24" t="s">
        <v>1476</v>
      </c>
      <c r="B166" s="24" t="s">
        <v>1477</v>
      </c>
      <c r="C166" s="24" t="s">
        <v>811</v>
      </c>
      <c r="D166" s="24" t="s">
        <v>1478</v>
      </c>
      <c r="E166" s="26" t="str">
        <f>VLOOKUP(B166,'2009303'!$D$2:$H$298,4,FALSE)</f>
        <v>AWD-New</v>
      </c>
      <c r="F166" s="26" t="str">
        <f>VLOOKUP(B166,'2009303'!$D$2:$H$298,5,FALSE)</f>
        <v>Handover</v>
      </c>
      <c r="G166" s="24" t="s">
        <v>1479</v>
      </c>
      <c r="H166" s="24" t="s">
        <v>1480</v>
      </c>
    </row>
    <row r="167" spans="1:8" ht="24">
      <c r="A167" s="24" t="s">
        <v>167</v>
      </c>
      <c r="B167" s="24" t="s">
        <v>168</v>
      </c>
      <c r="C167" s="24" t="s">
        <v>811</v>
      </c>
      <c r="D167" s="24" t="s">
        <v>169</v>
      </c>
      <c r="E167" s="26" t="str">
        <f>VLOOKUP(B167,'2009303'!$D$2:$H$298,4,FALSE)</f>
        <v>AWD-New</v>
      </c>
      <c r="F167" s="26" t="str">
        <f>VLOOKUP(B167,'2009303'!$D$2:$H$298,5,FALSE)</f>
        <v>ARQ</v>
      </c>
      <c r="G167" s="24" t="s">
        <v>170</v>
      </c>
      <c r="H167" s="24" t="s">
        <v>144</v>
      </c>
    </row>
    <row r="168" spans="1:8" ht="24">
      <c r="A168" s="24" t="s">
        <v>161</v>
      </c>
      <c r="B168" s="24" t="s">
        <v>162</v>
      </c>
      <c r="C168" s="24" t="s">
        <v>811</v>
      </c>
      <c r="D168" s="24" t="s">
        <v>163</v>
      </c>
      <c r="E168" s="26" t="str">
        <f>VLOOKUP(B168,'2009303'!$D$2:$H$298,4,FALSE)</f>
        <v>AWD-New</v>
      </c>
      <c r="F168" s="26" t="str">
        <f>VLOOKUP(B168,'2009303'!$D$2:$H$298,5,FALSE)</f>
        <v>QoS</v>
      </c>
      <c r="G168" s="24" t="s">
        <v>164</v>
      </c>
      <c r="H168" s="24" t="s">
        <v>165</v>
      </c>
    </row>
    <row r="169" spans="1:8" ht="24">
      <c r="A169" s="24" t="s">
        <v>156</v>
      </c>
      <c r="B169" s="24" t="s">
        <v>157</v>
      </c>
      <c r="C169" s="24" t="s">
        <v>811</v>
      </c>
      <c r="D169" s="24" t="s">
        <v>158</v>
      </c>
      <c r="E169" s="26" t="str">
        <f>VLOOKUP(B169,'2009303'!$D$2:$H$298,4,FALSE)</f>
        <v>AWD-New</v>
      </c>
      <c r="F169" s="26" t="str">
        <f>VLOOKUP(B169,'2009303'!$D$2:$H$298,5,FALSE)</f>
        <v>QoS</v>
      </c>
      <c r="G169" s="24" t="s">
        <v>159</v>
      </c>
      <c r="H169" s="24" t="s">
        <v>144</v>
      </c>
    </row>
    <row r="170" spans="1:8" ht="24">
      <c r="A170" s="24" t="s">
        <v>151</v>
      </c>
      <c r="B170" s="24" t="s">
        <v>152</v>
      </c>
      <c r="C170" s="24" t="s">
        <v>811</v>
      </c>
      <c r="D170" s="24" t="s">
        <v>153</v>
      </c>
      <c r="E170" s="26" t="str">
        <f>VLOOKUP(B170,'2009303'!$D$2:$H$298,4,FALSE)</f>
        <v>AWD-New</v>
      </c>
      <c r="F170" s="26" t="str">
        <f>VLOOKUP(B170,'2009303'!$D$2:$H$298,5,FALSE)</f>
        <v>Other</v>
      </c>
      <c r="G170" s="24" t="s">
        <v>154</v>
      </c>
      <c r="H170" s="24" t="s">
        <v>144</v>
      </c>
    </row>
    <row r="171" spans="1:8" ht="24">
      <c r="A171" s="24" t="s">
        <v>146</v>
      </c>
      <c r="B171" s="24" t="s">
        <v>147</v>
      </c>
      <c r="C171" s="24" t="s">
        <v>811</v>
      </c>
      <c r="D171" s="24" t="s">
        <v>148</v>
      </c>
      <c r="E171" s="26" t="str">
        <f>VLOOKUP(B171,'2009303'!$D$2:$H$298,4,FALSE)</f>
        <v>AWD-New</v>
      </c>
      <c r="F171" s="26" t="str">
        <f>VLOOKUP(B171,'2009303'!$D$2:$H$298,5,FALSE)</f>
        <v>QoS</v>
      </c>
      <c r="G171" s="24" t="s">
        <v>149</v>
      </c>
      <c r="H171" s="24" t="s">
        <v>144</v>
      </c>
    </row>
    <row r="172" spans="1:8" ht="24">
      <c r="A172" s="24" t="s">
        <v>244</v>
      </c>
      <c r="B172" s="24" t="s">
        <v>245</v>
      </c>
      <c r="C172" s="24" t="s">
        <v>811</v>
      </c>
      <c r="D172" s="24" t="s">
        <v>246</v>
      </c>
      <c r="E172" s="26" t="str">
        <f>VLOOKUP(B172,'2009303'!$D$2:$H$298,4,FALSE)</f>
        <v>AWD-DG Comment</v>
      </c>
      <c r="F172" s="26" t="str">
        <f>VLOOKUP(B172,'2009303'!$D$2:$H$298,5,FALSE)</f>
        <v>UL-CTRL</v>
      </c>
      <c r="G172" s="24" t="s">
        <v>813</v>
      </c>
      <c r="H172" s="24" t="s">
        <v>247</v>
      </c>
    </row>
    <row r="173" spans="1:8" ht="24">
      <c r="A173" s="24" t="s">
        <v>240</v>
      </c>
      <c r="B173" s="24" t="s">
        <v>241</v>
      </c>
      <c r="C173" s="24" t="s">
        <v>811</v>
      </c>
      <c r="D173" s="24" t="s">
        <v>242</v>
      </c>
      <c r="E173" s="26" t="str">
        <f>VLOOKUP(B173,'2009303'!$D$2:$H$298,4,FALSE)</f>
        <v>AWD-DG Comment</v>
      </c>
      <c r="F173" s="26" t="str">
        <f>VLOOKUP(B173,'2009303'!$D$2:$H$298,5,FALSE)</f>
        <v>UL-CTRL</v>
      </c>
      <c r="G173" s="24" t="s">
        <v>813</v>
      </c>
      <c r="H173" s="24" t="s">
        <v>814</v>
      </c>
    </row>
    <row r="174" spans="1:8" ht="72">
      <c r="A174" s="24" t="s">
        <v>228</v>
      </c>
      <c r="B174" s="24" t="s">
        <v>229</v>
      </c>
      <c r="C174" s="24" t="s">
        <v>811</v>
      </c>
      <c r="D174" s="24" t="s">
        <v>230</v>
      </c>
      <c r="E174" s="26" t="str">
        <f>VLOOKUP(B174,'2009303'!$D$2:$H$298,4,FALSE)</f>
        <v>AWD-DG Comment</v>
      </c>
      <c r="F174" s="26" t="str">
        <f>VLOOKUP(B174,'2009303'!$D$2:$H$298,5,FALSE)</f>
        <v>DL-CTRL: AMAP</v>
      </c>
      <c r="G174" s="24" t="s">
        <v>231</v>
      </c>
      <c r="H174" s="24" t="s">
        <v>232</v>
      </c>
    </row>
    <row r="175" spans="1:8" ht="60">
      <c r="A175" s="24" t="s">
        <v>234</v>
      </c>
      <c r="B175" s="24" t="s">
        <v>235</v>
      </c>
      <c r="C175" s="24" t="s">
        <v>811</v>
      </c>
      <c r="D175" s="24" t="s">
        <v>236</v>
      </c>
      <c r="E175" s="26" t="str">
        <f>VLOOKUP(B175,'2009303'!$D$2:$H$298,4,FALSE)</f>
        <v>AWD-New</v>
      </c>
      <c r="F175" s="26" t="str">
        <f>VLOOKUP(B175,'2009303'!$D$2:$H$298,5,FALSE)</f>
        <v>Other</v>
      </c>
      <c r="G175" s="24" t="s">
        <v>237</v>
      </c>
      <c r="H175" s="24" t="s">
        <v>238</v>
      </c>
    </row>
    <row r="176" spans="1:8" ht="36">
      <c r="A176" s="24" t="s">
        <v>103</v>
      </c>
      <c r="B176" s="24" t="s">
        <v>104</v>
      </c>
      <c r="C176" s="24" t="s">
        <v>811</v>
      </c>
      <c r="D176" s="24" t="s">
        <v>105</v>
      </c>
      <c r="E176" s="26" t="str">
        <f>VLOOKUP(B176,'2009303'!$D$2:$H$298,4,FALSE)</f>
        <v>AWD-New</v>
      </c>
      <c r="F176" s="26" t="str">
        <f>VLOOKUP(B176,'2009303'!$D$2:$H$298,5,FALSE)</f>
        <v>Handover</v>
      </c>
      <c r="G176" s="24" t="s">
        <v>106</v>
      </c>
      <c r="H176" s="24" t="s">
        <v>1086</v>
      </c>
    </row>
    <row r="177" spans="1:8" ht="24">
      <c r="A177" s="24" t="s">
        <v>1430</v>
      </c>
      <c r="B177" s="24" t="s">
        <v>1431</v>
      </c>
      <c r="C177" s="24" t="s">
        <v>811</v>
      </c>
      <c r="D177" s="24" t="s">
        <v>1432</v>
      </c>
      <c r="E177" s="26" t="str">
        <f>VLOOKUP(B177,'2009303'!$D$2:$H$298,4,FALSE)</f>
        <v>AWD-New</v>
      </c>
      <c r="F177" s="26" t="str">
        <f>VLOOKUP(B177,'2009303'!$D$2:$H$298,5,FALSE)</f>
        <v>Handover</v>
      </c>
      <c r="G177" s="24" t="s">
        <v>1433</v>
      </c>
      <c r="H177" s="24" t="s">
        <v>1086</v>
      </c>
    </row>
    <row r="178" spans="1:8" ht="12">
      <c r="A178" s="24" t="s">
        <v>140</v>
      </c>
      <c r="B178" s="24" t="s">
        <v>141</v>
      </c>
      <c r="C178" s="24" t="s">
        <v>811</v>
      </c>
      <c r="D178" s="24" t="s">
        <v>142</v>
      </c>
      <c r="E178" s="26" t="str">
        <f>VLOOKUP(B178,'2009303'!$D$2:$H$298,4,FALSE)</f>
        <v>AWD-New</v>
      </c>
      <c r="F178" s="26" t="str">
        <f>VLOOKUP(B178,'2009303'!$D$2:$H$298,5,FALSE)</f>
        <v>Other</v>
      </c>
      <c r="G178" s="24" t="s">
        <v>143</v>
      </c>
      <c r="H178" s="24" t="s">
        <v>144</v>
      </c>
    </row>
    <row r="179" spans="1:8" ht="24">
      <c r="A179" s="24" t="s">
        <v>193</v>
      </c>
      <c r="B179" s="24" t="s">
        <v>194</v>
      </c>
      <c r="C179" s="24" t="s">
        <v>811</v>
      </c>
      <c r="D179" s="24" t="s">
        <v>195</v>
      </c>
      <c r="E179" s="26" t="str">
        <f>VLOOKUP(B179,'2009303'!$D$2:$H$298,4,FALSE)</f>
        <v>AWD-DG Comment</v>
      </c>
      <c r="F179" s="26" t="str">
        <f>VLOOKUP(B179,'2009303'!$D$2:$H$298,5,FALSE)</f>
        <v>FEC &amp; HARQ-PHY</v>
      </c>
      <c r="G179" s="24" t="s">
        <v>196</v>
      </c>
      <c r="H179" s="24" t="s">
        <v>894</v>
      </c>
    </row>
    <row r="180" spans="1:8" ht="36">
      <c r="A180" s="24" t="s">
        <v>1228</v>
      </c>
      <c r="B180" s="24" t="s">
        <v>1229</v>
      </c>
      <c r="C180" s="24" t="s">
        <v>811</v>
      </c>
      <c r="D180" s="24" t="s">
        <v>1230</v>
      </c>
      <c r="E180" s="26" t="str">
        <f>VLOOKUP(B180,'2009303'!$D$2:$H$298,4,FALSE)</f>
        <v>AWD-Comment</v>
      </c>
      <c r="F180" s="26" t="str">
        <f>VLOOKUP(B180,'2009303'!$D$2:$H$298,5,FALSE)</f>
        <v>Frame structure</v>
      </c>
      <c r="G180" s="24" t="s">
        <v>1231</v>
      </c>
      <c r="H180" s="24" t="s">
        <v>1232</v>
      </c>
    </row>
    <row r="181" spans="1:8" ht="24">
      <c r="A181" s="24" t="s">
        <v>1211</v>
      </c>
      <c r="B181" s="24" t="s">
        <v>1212</v>
      </c>
      <c r="C181" s="24" t="s">
        <v>811</v>
      </c>
      <c r="D181" s="24" t="s">
        <v>1213</v>
      </c>
      <c r="E181" s="26" t="str">
        <f>VLOOKUP(B181,'2009303'!$D$2:$H$298,4,FALSE)</f>
        <v>AWD-Comment</v>
      </c>
      <c r="F181" s="26" t="str">
        <f>VLOOKUP(B181,'2009303'!$D$2:$H$298,5,FALSE)</f>
        <v>Frame structure</v>
      </c>
      <c r="G181" s="24" t="s">
        <v>1214</v>
      </c>
      <c r="H181" s="24" t="s">
        <v>894</v>
      </c>
    </row>
    <row r="182" spans="1:8" ht="36">
      <c r="A182" s="24" t="s">
        <v>1503</v>
      </c>
      <c r="B182" s="24" t="s">
        <v>1504</v>
      </c>
      <c r="C182" s="24" t="s">
        <v>811</v>
      </c>
      <c r="D182" s="24" t="s">
        <v>1505</v>
      </c>
      <c r="E182" s="26" t="str">
        <f>VLOOKUP(B182,'2009303'!$D$2:$H$298,4,FALSE)</f>
        <v>AWD-New</v>
      </c>
      <c r="F182" s="26" t="str">
        <f>VLOOKUP(B182,'2009303'!$D$2:$H$298,5,FALSE)</f>
        <v>HARQ</v>
      </c>
      <c r="G182" s="24" t="s">
        <v>1506</v>
      </c>
      <c r="H182" s="24" t="s">
        <v>1220</v>
      </c>
    </row>
    <row r="183" spans="1:8" ht="48">
      <c r="A183" s="24" t="s">
        <v>1206</v>
      </c>
      <c r="B183" s="24" t="s">
        <v>1207</v>
      </c>
      <c r="C183" s="24" t="s">
        <v>811</v>
      </c>
      <c r="D183" s="24" t="s">
        <v>1208</v>
      </c>
      <c r="E183" s="26" t="str">
        <f>VLOOKUP(B183,'2009303'!$D$2:$H$298,4,FALSE)</f>
        <v>AWD-New</v>
      </c>
      <c r="F183" s="26" t="str">
        <f>VLOOKUP(B183,'2009303'!$D$2:$H$298,5,FALSE)</f>
        <v>HARQ</v>
      </c>
      <c r="G183" s="24" t="s">
        <v>1209</v>
      </c>
      <c r="H183" s="24" t="s">
        <v>894</v>
      </c>
    </row>
    <row r="184" spans="1:8" ht="36">
      <c r="A184" s="24" t="s">
        <v>1201</v>
      </c>
      <c r="B184" s="24" t="s">
        <v>1202</v>
      </c>
      <c r="C184" s="24" t="s">
        <v>811</v>
      </c>
      <c r="D184" s="24" t="s">
        <v>1203</v>
      </c>
      <c r="E184" s="26" t="str">
        <f>VLOOKUP(B184,'2009303'!$D$2:$H$298,4,FALSE)</f>
        <v>AWD-New</v>
      </c>
      <c r="F184" s="26" t="str">
        <f>VLOOKUP(B184,'2009303'!$D$2:$H$298,5,FALSE)</f>
        <v>HARQ</v>
      </c>
      <c r="G184" s="24" t="s">
        <v>1204</v>
      </c>
      <c r="H184" s="24" t="s">
        <v>894</v>
      </c>
    </row>
    <row r="185" spans="1:8" ht="48">
      <c r="A185" s="24" t="s">
        <v>1401</v>
      </c>
      <c r="B185" s="24" t="s">
        <v>1402</v>
      </c>
      <c r="C185" s="24" t="s">
        <v>811</v>
      </c>
      <c r="D185" s="24" t="s">
        <v>1403</v>
      </c>
      <c r="E185" s="26" t="str">
        <f>VLOOKUP(B185,'2009303'!$D$2:$H$298,4,FALSE)</f>
        <v>AWD-New</v>
      </c>
      <c r="F185" s="26" t="str">
        <f>VLOOKUP(B185,'2009303'!$D$2:$H$298,5,FALSE)</f>
        <v>HARQ</v>
      </c>
      <c r="G185" s="24" t="s">
        <v>1297</v>
      </c>
      <c r="H185" s="24" t="s">
        <v>1298</v>
      </c>
    </row>
    <row r="186" spans="1:8" ht="48">
      <c r="A186" s="24" t="s">
        <v>1294</v>
      </c>
      <c r="B186" s="24" t="s">
        <v>1295</v>
      </c>
      <c r="C186" s="24" t="s">
        <v>811</v>
      </c>
      <c r="D186" s="24" t="s">
        <v>1296</v>
      </c>
      <c r="E186" s="26" t="str">
        <f>VLOOKUP(B186,'2009303'!$D$2:$H$298,4,FALSE)</f>
        <v>AWD-New</v>
      </c>
      <c r="F186" s="26" t="str">
        <f>VLOOKUP(B186,'2009303'!$D$2:$H$298,5,FALSE)</f>
        <v>HARQ</v>
      </c>
      <c r="G186" s="24" t="s">
        <v>1297</v>
      </c>
      <c r="H186" s="24" t="s">
        <v>1298</v>
      </c>
    </row>
    <row r="187" spans="1:8" ht="48">
      <c r="A187" s="24" t="s">
        <v>76</v>
      </c>
      <c r="B187" s="24" t="s">
        <v>77</v>
      </c>
      <c r="C187" s="24" t="s">
        <v>811</v>
      </c>
      <c r="D187" s="24" t="s">
        <v>78</v>
      </c>
      <c r="E187" s="26" t="str">
        <f>VLOOKUP(B187,'2009303'!$D$2:$H$298,4,FALSE)</f>
        <v>AWD-New</v>
      </c>
      <c r="F187" s="26" t="str">
        <f>VLOOKUP(B187,'2009303'!$D$2:$H$298,5,FALSE)</f>
        <v>Protocol Structure</v>
      </c>
      <c r="G187" s="24" t="s">
        <v>79</v>
      </c>
      <c r="H187" s="24" t="s">
        <v>74</v>
      </c>
    </row>
    <row r="188" spans="1:8" ht="24">
      <c r="A188" s="24" t="s">
        <v>198</v>
      </c>
      <c r="B188" s="24" t="s">
        <v>199</v>
      </c>
      <c r="C188" s="24" t="s">
        <v>811</v>
      </c>
      <c r="D188" s="24" t="s">
        <v>200</v>
      </c>
      <c r="E188" s="26" t="str">
        <f>VLOOKUP(B188,'2009303'!$D$2:$H$298,4,FALSE)</f>
        <v>AWD-Comment</v>
      </c>
      <c r="F188" s="26" t="str">
        <f>VLOOKUP(B188,'2009303'!$D$2:$H$298,5,FALSE)</f>
        <v>DL-PHY</v>
      </c>
      <c r="G188" s="24" t="s">
        <v>201</v>
      </c>
      <c r="H188" s="24" t="s">
        <v>894</v>
      </c>
    </row>
    <row r="189" spans="1:8" ht="24">
      <c r="A189" s="24" t="s">
        <v>135</v>
      </c>
      <c r="B189" s="24" t="s">
        <v>136</v>
      </c>
      <c r="C189" s="24" t="s">
        <v>811</v>
      </c>
      <c r="D189" s="24" t="s">
        <v>1421</v>
      </c>
      <c r="E189" s="26" t="str">
        <f>VLOOKUP(B189,'2009303'!$D$2:$H$298,4,FALSE)</f>
        <v>AWD-New</v>
      </c>
      <c r="F189" s="26" t="str">
        <f>VLOOKUP(B189,'2009303'!$D$2:$H$298,5,FALSE)</f>
        <v>Power control</v>
      </c>
      <c r="G189" s="24" t="s">
        <v>137</v>
      </c>
      <c r="H189" s="24" t="s">
        <v>138</v>
      </c>
    </row>
    <row r="190" spans="1:8" ht="60">
      <c r="A190" s="24" t="s">
        <v>98</v>
      </c>
      <c r="B190" s="24" t="s">
        <v>99</v>
      </c>
      <c r="C190" s="24" t="s">
        <v>811</v>
      </c>
      <c r="D190" s="24" t="s">
        <v>100</v>
      </c>
      <c r="E190" s="26" t="str">
        <f>VLOOKUP(B190,'2009303'!$D$2:$H$298,4,FALSE)</f>
        <v>AWD-New</v>
      </c>
      <c r="F190" s="26" t="str">
        <f>VLOOKUP(B190,'2009303'!$D$2:$H$298,5,FALSE)</f>
        <v>Power control</v>
      </c>
      <c r="G190" s="24" t="s">
        <v>101</v>
      </c>
      <c r="H190" s="24" t="s">
        <v>90</v>
      </c>
    </row>
    <row r="191" spans="1:8" ht="36">
      <c r="A191" s="24" t="s">
        <v>1405</v>
      </c>
      <c r="B191" s="24" t="s">
        <v>1406</v>
      </c>
      <c r="C191" s="24" t="s">
        <v>811</v>
      </c>
      <c r="D191" s="24" t="s">
        <v>886</v>
      </c>
      <c r="E191" s="26" t="str">
        <f>VLOOKUP(B191,'2009303'!$D$2:$H$298,4,FALSE)</f>
        <v>AWD-New</v>
      </c>
      <c r="F191" s="26" t="str">
        <f>VLOOKUP(B191,'2009303'!$D$2:$H$298,5,FALSE)</f>
        <v>HARQ</v>
      </c>
      <c r="G191" s="24" t="s">
        <v>1399</v>
      </c>
      <c r="H191" s="24" t="s">
        <v>1079</v>
      </c>
    </row>
    <row r="192" spans="1:8" ht="24">
      <c r="A192" s="24" t="s">
        <v>1396</v>
      </c>
      <c r="B192" s="24" t="s">
        <v>1397</v>
      </c>
      <c r="C192" s="24" t="s">
        <v>811</v>
      </c>
      <c r="D192" s="24" t="s">
        <v>1398</v>
      </c>
      <c r="E192" s="26" t="str">
        <f>VLOOKUP(B192,'2009303'!$D$2:$H$298,4,FALSE)</f>
        <v>AWD-New</v>
      </c>
      <c r="F192" s="26" t="str">
        <f>VLOOKUP(B192,'2009303'!$D$2:$H$298,5,FALSE)</f>
        <v>HARQ</v>
      </c>
      <c r="G192" s="24" t="s">
        <v>1399</v>
      </c>
      <c r="H192" s="24" t="s">
        <v>1086</v>
      </c>
    </row>
    <row r="193" spans="1:8" ht="24">
      <c r="A193" s="24" t="s">
        <v>1517</v>
      </c>
      <c r="B193" s="24" t="s">
        <v>1518</v>
      </c>
      <c r="C193" s="24" t="s">
        <v>811</v>
      </c>
      <c r="D193" s="24" t="s">
        <v>1519</v>
      </c>
      <c r="E193" s="26" t="str">
        <f>VLOOKUP(B193,'2009303'!$D$2:$H$298,4,FALSE)</f>
        <v>AWD-DG Comment</v>
      </c>
      <c r="F193" s="26" t="str">
        <f>VLOOKUP(B193,'2009303'!$D$2:$H$298,5,FALSE)</f>
        <v>DL-CTRL: AMAP</v>
      </c>
      <c r="G193" s="24" t="s">
        <v>1520</v>
      </c>
      <c r="H193" s="24" t="s">
        <v>1018</v>
      </c>
    </row>
    <row r="194" spans="1:8" ht="48">
      <c r="A194" s="24" t="s">
        <v>114</v>
      </c>
      <c r="B194" s="24" t="s">
        <v>115</v>
      </c>
      <c r="C194" s="24" t="s">
        <v>811</v>
      </c>
      <c r="D194" s="24" t="s">
        <v>116</v>
      </c>
      <c r="E194" s="26" t="str">
        <f>VLOOKUP(B194,'2009303'!$D$2:$H$298,4,FALSE)</f>
        <v>AWD-DG Comment</v>
      </c>
      <c r="F194" s="26" t="str">
        <f>VLOOKUP(B194,'2009303'!$D$2:$H$298,5,FALSE)</f>
        <v>FEC &amp; HARQ-PHY</v>
      </c>
      <c r="G194" s="24" t="s">
        <v>117</v>
      </c>
      <c r="H194" s="24" t="s">
        <v>118</v>
      </c>
    </row>
    <row r="195" spans="1:8" ht="24">
      <c r="A195" s="24" t="s">
        <v>1425</v>
      </c>
      <c r="B195" s="24" t="s">
        <v>1426</v>
      </c>
      <c r="C195" s="24" t="s">
        <v>811</v>
      </c>
      <c r="D195" s="24" t="s">
        <v>1427</v>
      </c>
      <c r="E195" s="26" t="str">
        <f>VLOOKUP(B195,'2009303'!$D$2:$H$298,4,FALSE)</f>
        <v>AWD-Comment</v>
      </c>
      <c r="F195" s="26" t="str">
        <f>VLOOKUP(B195,'2009303'!$D$2:$H$298,5,FALSE)</f>
        <v>UL-PHY</v>
      </c>
      <c r="G195" s="24" t="s">
        <v>1428</v>
      </c>
      <c r="H195" s="24" t="s">
        <v>820</v>
      </c>
    </row>
    <row r="196" spans="1:8" ht="48">
      <c r="A196" s="24" t="s">
        <v>60</v>
      </c>
      <c r="B196" s="24" t="s">
        <v>61</v>
      </c>
      <c r="C196" s="24" t="s">
        <v>811</v>
      </c>
      <c r="D196" s="24" t="s">
        <v>62</v>
      </c>
      <c r="E196" s="26" t="str">
        <f>VLOOKUP(B196,'2009303'!$D$2:$H$298,4,FALSE)</f>
        <v>AWD-Comment</v>
      </c>
      <c r="F196" s="26" t="str">
        <f>VLOOKUP(B196,'2009303'!$D$2:$H$298,5,FALSE)</f>
        <v>DL-PHY</v>
      </c>
      <c r="G196" s="24" t="s">
        <v>63</v>
      </c>
      <c r="H196" s="24" t="s">
        <v>888</v>
      </c>
    </row>
    <row r="197" spans="1:8" ht="60">
      <c r="A197" s="24" t="s">
        <v>86</v>
      </c>
      <c r="B197" s="24" t="s">
        <v>87</v>
      </c>
      <c r="C197" s="24" t="s">
        <v>811</v>
      </c>
      <c r="D197" s="24" t="s">
        <v>88</v>
      </c>
      <c r="E197" s="26" t="str">
        <f>VLOOKUP(B197,'2009303'!$D$2:$H$298,4,FALSE)</f>
        <v>AWD-New</v>
      </c>
      <c r="F197" s="26" t="str">
        <f>VLOOKUP(B197,'2009303'!$D$2:$H$298,5,FALSE)</f>
        <v>Sleep mode</v>
      </c>
      <c r="G197" s="24" t="s">
        <v>89</v>
      </c>
      <c r="H197" s="24" t="s">
        <v>90</v>
      </c>
    </row>
    <row r="198" spans="1:8" ht="60">
      <c r="A198" s="24" t="s">
        <v>108</v>
      </c>
      <c r="B198" s="24" t="s">
        <v>109</v>
      </c>
      <c r="C198" s="24" t="s">
        <v>811</v>
      </c>
      <c r="D198" s="24" t="s">
        <v>110</v>
      </c>
      <c r="E198" s="26" t="str">
        <f>VLOOKUP(B198,'2009303'!$D$2:$H$298,4,FALSE)</f>
        <v>AWD-DG Comment</v>
      </c>
      <c r="F198" s="26" t="str">
        <f>VLOOKUP(B198,'2009303'!$D$2:$H$298,5,FALSE)</f>
        <v>FEC &amp; HARQ-PHY</v>
      </c>
      <c r="G198" s="24" t="s">
        <v>111</v>
      </c>
      <c r="H198" s="24" t="s">
        <v>112</v>
      </c>
    </row>
    <row r="199" spans="1:8" ht="36">
      <c r="A199" s="24" t="s">
        <v>849</v>
      </c>
      <c r="B199" s="24" t="s">
        <v>850</v>
      </c>
      <c r="C199" s="24" t="s">
        <v>811</v>
      </c>
      <c r="D199" s="24" t="s">
        <v>851</v>
      </c>
      <c r="E199" s="26" t="str">
        <f>VLOOKUP(B199,'2009303'!$D$2:$H$298,4,FALSE)</f>
        <v>SDD CR</v>
      </c>
      <c r="F199" s="26">
        <f>VLOOKUP(B199,'2009303'!$D$2:$H$298,5,FALSE)</f>
        <v>11.13</v>
      </c>
      <c r="G199" s="24" t="s">
        <v>852</v>
      </c>
      <c r="H199" s="24" t="s">
        <v>853</v>
      </c>
    </row>
    <row r="200" spans="1:7" ht="24">
      <c r="A200" s="24" t="s">
        <v>81</v>
      </c>
      <c r="B200" s="24" t="s">
        <v>82</v>
      </c>
      <c r="C200" s="24" t="s">
        <v>811</v>
      </c>
      <c r="D200" s="24" t="s">
        <v>83</v>
      </c>
      <c r="E200" s="26" t="str">
        <f>VLOOKUP(B200,'2009303'!$D$2:$H$298,4,FALSE)</f>
        <v>SDD CR</v>
      </c>
      <c r="F200" s="26">
        <f>VLOOKUP(B200,'2009303'!$D$2:$H$298,5,FALSE)</f>
        <v>15.2</v>
      </c>
      <c r="G200" s="24" t="s">
        <v>84</v>
      </c>
    </row>
    <row r="201" spans="1:7" ht="24">
      <c r="A201" s="24" t="s">
        <v>65</v>
      </c>
      <c r="B201" s="24" t="s">
        <v>66</v>
      </c>
      <c r="C201" s="24" t="s">
        <v>811</v>
      </c>
      <c r="D201" s="24" t="s">
        <v>67</v>
      </c>
      <c r="E201" s="26" t="str">
        <f>VLOOKUP(B201,'2009303'!$D$2:$H$298,4,FALSE)</f>
        <v>AWD-New</v>
      </c>
      <c r="F201" s="26" t="str">
        <f>VLOOKUP(B201,'2009303'!$D$2:$H$298,5,FALSE)</f>
        <v>Power control</v>
      </c>
      <c r="G201" s="24" t="s">
        <v>68</v>
      </c>
    </row>
    <row r="202" spans="1:8" ht="36">
      <c r="A202" s="24" t="s">
        <v>1470</v>
      </c>
      <c r="B202" s="24" t="s">
        <v>1471</v>
      </c>
      <c r="C202" s="24" t="s">
        <v>811</v>
      </c>
      <c r="D202" s="24" t="s">
        <v>1472</v>
      </c>
      <c r="E202" s="26" t="str">
        <f>VLOOKUP(B202,'2009303'!$D$2:$H$298,4,FALSE)</f>
        <v>AWD-DG Comment</v>
      </c>
      <c r="F202" s="26" t="str">
        <f>VLOOKUP(B202,'2009303'!$D$2:$H$298,5,FALSE)</f>
        <v>DL-CTRL: SFH  </v>
      </c>
      <c r="G202" s="24" t="s">
        <v>1473</v>
      </c>
      <c r="H202" s="24" t="s">
        <v>1474</v>
      </c>
    </row>
    <row r="203" spans="1:8" ht="24">
      <c r="A203" s="24" t="s">
        <v>70</v>
      </c>
      <c r="B203" s="24" t="s">
        <v>71</v>
      </c>
      <c r="C203" s="24" t="s">
        <v>811</v>
      </c>
      <c r="D203" s="24" t="s">
        <v>72</v>
      </c>
      <c r="E203" s="26" t="str">
        <f>VLOOKUP(B203,'2009303'!$D$2:$H$298,4,FALSE)</f>
        <v>AWD-New</v>
      </c>
      <c r="F203" s="26" t="str">
        <f>VLOOKUP(B203,'2009303'!$D$2:$H$298,5,FALSE)</f>
        <v>Protocol Structure</v>
      </c>
      <c r="G203" s="24" t="s">
        <v>73</v>
      </c>
      <c r="H203" s="24" t="s">
        <v>74</v>
      </c>
    </row>
    <row r="204" spans="1:8" ht="36">
      <c r="A204" s="24" t="s">
        <v>1355</v>
      </c>
      <c r="B204" s="24" t="s">
        <v>1356</v>
      </c>
      <c r="C204" s="24" t="s">
        <v>811</v>
      </c>
      <c r="D204" s="24" t="s">
        <v>1357</v>
      </c>
      <c r="E204" s="26" t="str">
        <f>VLOOKUP(B204,'2009303'!$D$2:$H$298,4,FALSE)</f>
        <v>AWD-New</v>
      </c>
      <c r="F204" s="26" t="str">
        <f>VLOOKUP(B204,'2009303'!$D$2:$H$298,5,FALSE)</f>
        <v>Protocol Structure</v>
      </c>
      <c r="G204" s="24" t="s">
        <v>1358</v>
      </c>
      <c r="H204" s="24" t="s">
        <v>1359</v>
      </c>
    </row>
    <row r="205" spans="1:8" ht="36">
      <c r="A205" s="24" t="s">
        <v>1344</v>
      </c>
      <c r="B205" s="24" t="s">
        <v>1345</v>
      </c>
      <c r="C205" s="24" t="s">
        <v>811</v>
      </c>
      <c r="D205" s="24" t="s">
        <v>1346</v>
      </c>
      <c r="E205" s="26" t="str">
        <f>VLOOKUP(B205,'2009303'!$D$2:$H$298,4,FALSE)</f>
        <v>AWD-DG Comment</v>
      </c>
      <c r="F205" s="26" t="str">
        <f>VLOOKUP(B205,'2009303'!$D$2:$H$298,5,FALSE)</f>
        <v>DL-CTRL: SFH  </v>
      </c>
      <c r="G205" s="24" t="s">
        <v>1347</v>
      </c>
      <c r="H205" s="24" t="s">
        <v>1325</v>
      </c>
    </row>
    <row r="206" spans="1:8" ht="48">
      <c r="A206" s="24" t="s">
        <v>1570</v>
      </c>
      <c r="B206" s="24" t="s">
        <v>1311</v>
      </c>
      <c r="C206" s="24" t="s">
        <v>824</v>
      </c>
      <c r="D206" s="24" t="s">
        <v>1312</v>
      </c>
      <c r="E206" s="26" t="str">
        <f>VLOOKUP(B206,'2009303'!$D$2:$H$298,4,FALSE)</f>
        <v>AWD-DG Comment</v>
      </c>
      <c r="F206" s="26" t="str">
        <f>VLOOKUP(B206,'2009303'!$D$2:$H$298,5,FALSE)</f>
        <v>DL-CTRL: AMAP</v>
      </c>
      <c r="G206" s="24" t="s">
        <v>1313</v>
      </c>
      <c r="H206" s="24" t="s">
        <v>1314</v>
      </c>
    </row>
    <row r="207" spans="1:8" ht="48">
      <c r="A207" s="24" t="s">
        <v>1310</v>
      </c>
      <c r="B207" s="24" t="s">
        <v>1311</v>
      </c>
      <c r="C207" s="24" t="s">
        <v>811</v>
      </c>
      <c r="D207" s="24" t="s">
        <v>1312</v>
      </c>
      <c r="E207" s="26" t="str">
        <f>VLOOKUP(B207,'2009303'!$D$2:$H$298,4,FALSE)</f>
        <v>AWD-DG Comment</v>
      </c>
      <c r="F207" s="26" t="str">
        <f>VLOOKUP(B207,'2009303'!$D$2:$H$298,5,FALSE)</f>
        <v>DL-CTRL: AMAP</v>
      </c>
      <c r="G207" s="24" t="s">
        <v>1313</v>
      </c>
      <c r="H207" s="24" t="s">
        <v>1314</v>
      </c>
    </row>
    <row r="208" spans="1:8" ht="36">
      <c r="A208" s="24" t="s">
        <v>1327</v>
      </c>
      <c r="B208" s="24" t="s">
        <v>1328</v>
      </c>
      <c r="C208" s="24" t="s">
        <v>811</v>
      </c>
      <c r="D208" s="24" t="s">
        <v>1329</v>
      </c>
      <c r="E208" s="26" t="str">
        <f>VLOOKUP(B208,'2009303'!$D$2:$H$298,4,FALSE)</f>
        <v>AWD-DG Comment</v>
      </c>
      <c r="F208" s="26" t="str">
        <f>VLOOKUP(B208,'2009303'!$D$2:$H$298,5,FALSE)</f>
        <v>DL-CTRL: SFH  </v>
      </c>
      <c r="G208" s="24" t="s">
        <v>1330</v>
      </c>
      <c r="H208" s="24" t="s">
        <v>1325</v>
      </c>
    </row>
    <row r="209" spans="1:8" ht="36">
      <c r="A209" s="24" t="s">
        <v>1321</v>
      </c>
      <c r="B209" s="24" t="s">
        <v>1322</v>
      </c>
      <c r="C209" s="24" t="s">
        <v>811</v>
      </c>
      <c r="D209" s="24" t="s">
        <v>1323</v>
      </c>
      <c r="E209" s="26" t="str">
        <f>VLOOKUP(B209,'2009303'!$D$2:$H$298,4,FALSE)</f>
        <v>AWD-New</v>
      </c>
      <c r="F209" s="26" t="str">
        <f>VLOOKUP(B209,'2009303'!$D$2:$H$298,5,FALSE)</f>
        <v>Protocol Structure</v>
      </c>
      <c r="G209" s="24" t="s">
        <v>1324</v>
      </c>
      <c r="H209" s="24" t="s">
        <v>1325</v>
      </c>
    </row>
    <row r="210" spans="1:8" ht="36">
      <c r="A210" s="24" t="s">
        <v>822</v>
      </c>
      <c r="B210" s="24" t="s">
        <v>823</v>
      </c>
      <c r="C210" s="24" t="s">
        <v>824</v>
      </c>
      <c r="D210" s="24" t="s">
        <v>825</v>
      </c>
      <c r="E210" s="26" t="str">
        <f>VLOOKUP(B210,'2009303'!$D$2:$H$298,4,FALSE)</f>
        <v>AWD-New</v>
      </c>
      <c r="F210" s="26" t="str">
        <f>VLOOKUP(B210,'2009303'!$D$2:$H$298,5,FALSE)</f>
        <v>Handover</v>
      </c>
      <c r="G210" s="24" t="s">
        <v>826</v>
      </c>
      <c r="H210" s="24" t="s">
        <v>827</v>
      </c>
    </row>
    <row r="211" spans="1:8" ht="36">
      <c r="A211" s="24" t="s">
        <v>1154</v>
      </c>
      <c r="B211" s="24" t="s">
        <v>823</v>
      </c>
      <c r="C211" s="24" t="s">
        <v>811</v>
      </c>
      <c r="D211" s="24" t="s">
        <v>825</v>
      </c>
      <c r="E211" s="26" t="str">
        <f>VLOOKUP(B211,'2009303'!$D$2:$H$298,4,FALSE)</f>
        <v>AWD-New</v>
      </c>
      <c r="F211" s="26" t="str">
        <f>VLOOKUP(B211,'2009303'!$D$2:$H$298,5,FALSE)</f>
        <v>Handover</v>
      </c>
      <c r="G211" s="24" t="s">
        <v>826</v>
      </c>
      <c r="H211" s="24" t="s">
        <v>827</v>
      </c>
    </row>
    <row r="212" spans="1:8" ht="36">
      <c r="A212" s="24" t="s">
        <v>1361</v>
      </c>
      <c r="B212" s="24" t="s">
        <v>1362</v>
      </c>
      <c r="C212" s="24" t="s">
        <v>811</v>
      </c>
      <c r="D212" s="24" t="s">
        <v>1363</v>
      </c>
      <c r="E212" s="26" t="str">
        <f>VLOOKUP(B212,'2009303'!$D$2:$H$298,4,FALSE)</f>
        <v>AWD-New</v>
      </c>
      <c r="F212" s="26" t="str">
        <f>VLOOKUP(B212,'2009303'!$D$2:$H$298,5,FALSE)</f>
        <v>HARQ</v>
      </c>
      <c r="G212" s="24" t="s">
        <v>1364</v>
      </c>
      <c r="H212" s="24" t="s">
        <v>1262</v>
      </c>
    </row>
    <row r="213" spans="1:8" ht="36">
      <c r="A213" s="24" t="s">
        <v>1349</v>
      </c>
      <c r="B213" s="24" t="s">
        <v>1350</v>
      </c>
      <c r="C213" s="24" t="s">
        <v>811</v>
      </c>
      <c r="D213" s="24" t="s">
        <v>1351</v>
      </c>
      <c r="E213" s="26" t="str">
        <f>VLOOKUP(B213,'2009303'!$D$2:$H$298,4,FALSE)</f>
        <v>AWD-DG Comment</v>
      </c>
      <c r="F213" s="26" t="str">
        <f>VLOOKUP(B213,'2009303'!$D$2:$H$298,5,FALSE)</f>
        <v>DL-CTRL: SFH  </v>
      </c>
      <c r="G213" s="24" t="s">
        <v>1352</v>
      </c>
      <c r="H213" s="24" t="s">
        <v>1353</v>
      </c>
    </row>
    <row r="214" spans="1:8" ht="84">
      <c r="A214" s="24" t="s">
        <v>1559</v>
      </c>
      <c r="B214" s="24" t="s">
        <v>1446</v>
      </c>
      <c r="C214" s="24" t="s">
        <v>824</v>
      </c>
      <c r="D214" s="24" t="s">
        <v>1447</v>
      </c>
      <c r="E214" s="26" t="str">
        <f>VLOOKUP(B214,'2009303'!$D$2:$H$298,4,FALSE)</f>
        <v>AWD-Comment</v>
      </c>
      <c r="F214" s="26" t="str">
        <f>VLOOKUP(B214,'2009303'!$D$2:$H$298,5,FALSE)</f>
        <v>UL-PHY</v>
      </c>
      <c r="G214" s="24" t="s">
        <v>1560</v>
      </c>
      <c r="H214" s="24" t="s">
        <v>1262</v>
      </c>
    </row>
    <row r="215" spans="1:8" ht="48">
      <c r="A215" s="24" t="s">
        <v>1445</v>
      </c>
      <c r="B215" s="24" t="s">
        <v>1446</v>
      </c>
      <c r="C215" s="24" t="s">
        <v>811</v>
      </c>
      <c r="D215" s="24" t="s">
        <v>1447</v>
      </c>
      <c r="E215" s="26" t="str">
        <f>VLOOKUP(B215,'2009303'!$D$2:$H$298,4,FALSE)</f>
        <v>AWD-Comment</v>
      </c>
      <c r="F215" s="26" t="str">
        <f>VLOOKUP(B215,'2009303'!$D$2:$H$298,5,FALSE)</f>
        <v>UL-PHY</v>
      </c>
      <c r="G215" s="24" t="s">
        <v>1448</v>
      </c>
      <c r="H215" s="24" t="s">
        <v>827</v>
      </c>
    </row>
    <row r="216" spans="1:8" ht="96">
      <c r="A216" s="24" t="s">
        <v>1557</v>
      </c>
      <c r="B216" s="24" t="s">
        <v>1441</v>
      </c>
      <c r="C216" s="24" t="s">
        <v>824</v>
      </c>
      <c r="D216" s="24" t="s">
        <v>1442</v>
      </c>
      <c r="E216" s="26" t="str">
        <f>VLOOKUP(B216,'2009303'!$D$2:$H$298,4,FALSE)</f>
        <v>AWD-DG Comment</v>
      </c>
      <c r="F216" s="26" t="str">
        <f>VLOOKUP(B216,'2009303'!$D$2:$H$298,5,FALSE)</f>
        <v>UL-CTRL</v>
      </c>
      <c r="G216" s="24" t="s">
        <v>1558</v>
      </c>
      <c r="H216" s="24" t="s">
        <v>827</v>
      </c>
    </row>
    <row r="217" spans="1:8" ht="60">
      <c r="A217" s="24" t="s">
        <v>1440</v>
      </c>
      <c r="B217" s="24" t="s">
        <v>1441</v>
      </c>
      <c r="C217" s="24" t="s">
        <v>811</v>
      </c>
      <c r="D217" s="24" t="s">
        <v>1442</v>
      </c>
      <c r="E217" s="26" t="str">
        <f>VLOOKUP(B217,'2009303'!$D$2:$H$298,4,FALSE)</f>
        <v>AWD-DG Comment</v>
      </c>
      <c r="F217" s="26" t="str">
        <f>VLOOKUP(B217,'2009303'!$D$2:$H$298,5,FALSE)</f>
        <v>UL-CTRL</v>
      </c>
      <c r="G217" s="24" t="s">
        <v>1443</v>
      </c>
      <c r="H217" s="24" t="s">
        <v>827</v>
      </c>
    </row>
    <row r="218" spans="1:8" ht="24">
      <c r="A218" s="24" t="s">
        <v>1435</v>
      </c>
      <c r="B218" s="24" t="s">
        <v>1436</v>
      </c>
      <c r="C218" s="24" t="s">
        <v>811</v>
      </c>
      <c r="D218" s="24" t="s">
        <v>1437</v>
      </c>
      <c r="E218" s="26" t="str">
        <f>VLOOKUP(B218,'2009303'!$D$2:$H$298,4,FALSE)</f>
        <v>AWD-Comment</v>
      </c>
      <c r="F218" s="26" t="str">
        <f>VLOOKUP(B218,'2009303'!$D$2:$H$298,5,FALSE)</f>
        <v>DL-PHY</v>
      </c>
      <c r="G218" s="24" t="s">
        <v>1438</v>
      </c>
      <c r="H218" s="24" t="s">
        <v>827</v>
      </c>
    </row>
    <row r="219" spans="1:8" ht="36">
      <c r="A219" s="24" t="s">
        <v>841</v>
      </c>
      <c r="B219" s="24" t="s">
        <v>842</v>
      </c>
      <c r="C219" s="24" t="s">
        <v>824</v>
      </c>
      <c r="D219" s="24" t="s">
        <v>843</v>
      </c>
      <c r="E219" s="26" t="str">
        <f>VLOOKUP(B219,'2009303'!$D$2:$H$298,4,FALSE)</f>
        <v>AWD-DG Comment</v>
      </c>
      <c r="F219" s="26" t="str">
        <f>VLOOKUP(B219,'2009303'!$D$2:$H$298,5,FALSE)</f>
        <v>UL-CTRL</v>
      </c>
      <c r="G219" s="24" t="s">
        <v>844</v>
      </c>
      <c r="H219" s="24" t="s">
        <v>845</v>
      </c>
    </row>
    <row r="220" spans="1:8" ht="36">
      <c r="A220" s="24" t="s">
        <v>1522</v>
      </c>
      <c r="B220" s="24" t="s">
        <v>842</v>
      </c>
      <c r="C220" s="24" t="s">
        <v>811</v>
      </c>
      <c r="D220" s="24" t="s">
        <v>843</v>
      </c>
      <c r="E220" s="26" t="str">
        <f>VLOOKUP(B220,'2009303'!$D$2:$H$298,4,FALSE)</f>
        <v>AWD-DG Comment</v>
      </c>
      <c r="F220" s="26" t="str">
        <f>VLOOKUP(B220,'2009303'!$D$2:$H$298,5,FALSE)</f>
        <v>UL-CTRL</v>
      </c>
      <c r="G220" s="24" t="s">
        <v>844</v>
      </c>
      <c r="H220" s="24" t="s">
        <v>845</v>
      </c>
    </row>
    <row r="221" spans="1:8" ht="96">
      <c r="A221" s="24" t="s">
        <v>1332</v>
      </c>
      <c r="B221" s="24" t="s">
        <v>1333</v>
      </c>
      <c r="C221" s="24" t="s">
        <v>811</v>
      </c>
      <c r="D221" s="24" t="s">
        <v>1334</v>
      </c>
      <c r="E221" s="26" t="str">
        <f>VLOOKUP(B221,'2009303'!$D$2:$H$298,4,FALSE)</f>
        <v>AWD-New</v>
      </c>
      <c r="F221" s="26" t="str">
        <f>VLOOKUP(B221,'2009303'!$D$2:$H$298,5,FALSE)</f>
        <v>Sleep mode</v>
      </c>
      <c r="G221" s="24" t="s">
        <v>1335</v>
      </c>
      <c r="H221" s="24" t="s">
        <v>1336</v>
      </c>
    </row>
    <row r="222" spans="1:8" ht="84">
      <c r="A222" s="24" t="s">
        <v>1577</v>
      </c>
      <c r="B222" s="24" t="s">
        <v>1578</v>
      </c>
      <c r="C222" s="24" t="s">
        <v>811</v>
      </c>
      <c r="D222" s="24" t="s">
        <v>1579</v>
      </c>
      <c r="E222" s="26" t="s">
        <v>38</v>
      </c>
      <c r="F222" s="26" t="s">
        <v>32</v>
      </c>
      <c r="G222" s="24" t="s">
        <v>1580</v>
      </c>
      <c r="H222" s="24" t="s">
        <v>31</v>
      </c>
    </row>
    <row r="223" spans="1:8" ht="24">
      <c r="A223" s="24" t="s">
        <v>1512</v>
      </c>
      <c r="B223" s="24" t="s">
        <v>1513</v>
      </c>
      <c r="C223" s="24" t="s">
        <v>811</v>
      </c>
      <c r="D223" s="24" t="s">
        <v>1514</v>
      </c>
      <c r="E223" s="26" t="str">
        <f>VLOOKUP(B223,'2009303'!$D$2:$H$298,4,FALSE)</f>
        <v>AWD-New</v>
      </c>
      <c r="F223" s="26" t="str">
        <f>VLOOKUP(B223,'2009303'!$D$2:$H$298,5,FALSE)</f>
        <v>Sleep mode</v>
      </c>
      <c r="G223" s="24" t="s">
        <v>1515</v>
      </c>
      <c r="H223" s="24" t="s">
        <v>1268</v>
      </c>
    </row>
    <row r="224" spans="1:8" ht="36">
      <c r="A224" s="24" t="s">
        <v>1492</v>
      </c>
      <c r="B224" s="24" t="s">
        <v>1493</v>
      </c>
      <c r="C224" s="24" t="s">
        <v>811</v>
      </c>
      <c r="D224" s="24" t="s">
        <v>1494</v>
      </c>
      <c r="E224" s="26" t="str">
        <f>VLOOKUP(B224,'2009303'!$D$2:$H$298,4,FALSE)</f>
        <v>AWD-New</v>
      </c>
      <c r="F224" s="26" t="str">
        <f>VLOOKUP(B224,'2009303'!$D$2:$H$298,5,FALSE)</f>
        <v>Sleep mode</v>
      </c>
      <c r="G224" s="24" t="s">
        <v>1495</v>
      </c>
      <c r="H224" s="24" t="s">
        <v>1268</v>
      </c>
    </row>
    <row r="225" spans="1:8" ht="48">
      <c r="A225" s="24" t="s">
        <v>1482</v>
      </c>
      <c r="B225" s="24" t="s">
        <v>1483</v>
      </c>
      <c r="C225" s="24" t="s">
        <v>811</v>
      </c>
      <c r="D225" s="24" t="s">
        <v>1484</v>
      </c>
      <c r="E225" s="26" t="str">
        <f>VLOOKUP(B225,'2009303'!$D$2:$H$298,4,FALSE)</f>
        <v>AWD-New</v>
      </c>
      <c r="F225" s="26" t="str">
        <f>VLOOKUP(B225,'2009303'!$D$2:$H$298,5,FALSE)</f>
        <v>Sleep mode</v>
      </c>
      <c r="G225" s="24" t="s">
        <v>1485</v>
      </c>
      <c r="H225" s="24" t="s">
        <v>1268</v>
      </c>
    </row>
    <row r="226" spans="1:8" ht="84">
      <c r="A226" s="24" t="s">
        <v>1060</v>
      </c>
      <c r="B226" s="24" t="s">
        <v>1061</v>
      </c>
      <c r="C226" s="24" t="s">
        <v>824</v>
      </c>
      <c r="D226" s="24" t="s">
        <v>1062</v>
      </c>
      <c r="E226" s="26" t="str">
        <f>VLOOKUP(B226,'2009303'!$D$2:$H$298,4,FALSE)</f>
        <v>AWD-DG Comment</v>
      </c>
      <c r="F226" s="26" t="str">
        <f>VLOOKUP(B226,'2009303'!$D$2:$H$298,5,FALSE)</f>
        <v>MIMO</v>
      </c>
      <c r="G226" s="24" t="s">
        <v>1063</v>
      </c>
      <c r="H226" s="24" t="s">
        <v>1064</v>
      </c>
    </row>
    <row r="227" spans="1:8" ht="84">
      <c r="A227" s="24" t="s">
        <v>1119</v>
      </c>
      <c r="B227" s="24" t="s">
        <v>1061</v>
      </c>
      <c r="C227" s="24" t="s">
        <v>811</v>
      </c>
      <c r="D227" s="24" t="s">
        <v>1062</v>
      </c>
      <c r="E227" s="26" t="str">
        <f>VLOOKUP(B227,'2009303'!$D$2:$H$298,4,FALSE)</f>
        <v>AWD-DG Comment</v>
      </c>
      <c r="F227" s="26" t="str">
        <f>VLOOKUP(B227,'2009303'!$D$2:$H$298,5,FALSE)</f>
        <v>MIMO</v>
      </c>
      <c r="G227" s="24" t="s">
        <v>1063</v>
      </c>
      <c r="H227" s="24" t="s">
        <v>1120</v>
      </c>
    </row>
    <row r="228" spans="1:8" ht="24">
      <c r="A228" s="24" t="s">
        <v>1456</v>
      </c>
      <c r="B228" s="24" t="s">
        <v>1457</v>
      </c>
      <c r="C228" s="24" t="s">
        <v>811</v>
      </c>
      <c r="D228" s="24" t="s">
        <v>1458</v>
      </c>
      <c r="E228" s="26" t="str">
        <f>VLOOKUP(B228,'2009303'!$D$2:$H$298,4,FALSE)</f>
        <v>AWD-New</v>
      </c>
      <c r="F228" s="26" t="str">
        <f>VLOOKUP(B228,'2009303'!$D$2:$H$298,5,FALSE)</f>
        <v>Handover</v>
      </c>
      <c r="G228" s="24" t="s">
        <v>1459</v>
      </c>
      <c r="H228" s="24" t="s">
        <v>820</v>
      </c>
    </row>
    <row r="229" spans="1:8" ht="48">
      <c r="A229" s="24" t="s">
        <v>1316</v>
      </c>
      <c r="B229" s="24" t="s">
        <v>1317</v>
      </c>
      <c r="C229" s="24" t="s">
        <v>811</v>
      </c>
      <c r="D229" s="24" t="s">
        <v>1318</v>
      </c>
      <c r="E229" s="26" t="str">
        <f>VLOOKUP(B229,'2009303'!$D$2:$H$298,4,FALSE)</f>
        <v>AWD-Comment</v>
      </c>
      <c r="F229" s="26" t="str">
        <f>VLOOKUP(B229,'2009303'!$D$2:$H$298,5,FALSE)</f>
        <v>DL-PHY</v>
      </c>
      <c r="G229" s="24" t="s">
        <v>1319</v>
      </c>
      <c r="H229" s="24" t="s">
        <v>1292</v>
      </c>
    </row>
    <row r="230" spans="1:8" ht="36">
      <c r="A230" s="24" t="s">
        <v>1305</v>
      </c>
      <c r="B230" s="24" t="s">
        <v>1306</v>
      </c>
      <c r="C230" s="24" t="s">
        <v>811</v>
      </c>
      <c r="D230" s="24" t="s">
        <v>1307</v>
      </c>
      <c r="E230" s="26" t="str">
        <f>VLOOKUP(B230,'2009303'!$D$2:$H$298,4,FALSE)</f>
        <v>AWD-Comment</v>
      </c>
      <c r="F230" s="26" t="str">
        <f>VLOOKUP(B230,'2009303'!$D$2:$H$298,5,FALSE)</f>
        <v>DL-PHY</v>
      </c>
      <c r="G230" s="24" t="s">
        <v>1308</v>
      </c>
      <c r="H230" s="24" t="s">
        <v>894</v>
      </c>
    </row>
    <row r="231" spans="1:8" ht="24">
      <c r="A231" s="24" t="s">
        <v>1556</v>
      </c>
      <c r="B231" s="24" t="s">
        <v>1289</v>
      </c>
      <c r="C231" s="24" t="s">
        <v>824</v>
      </c>
      <c r="D231" s="24" t="s">
        <v>1290</v>
      </c>
      <c r="E231" s="26" t="str">
        <f>VLOOKUP(B231,'2009303'!$D$2:$H$298,4,FALSE)</f>
        <v>AWD-Comment</v>
      </c>
      <c r="F231" s="26" t="str">
        <f>VLOOKUP(B231,'2009303'!$D$2:$H$298,5,FALSE)</f>
        <v>DL-PHY</v>
      </c>
      <c r="G231" s="24" t="s">
        <v>1291</v>
      </c>
      <c r="H231" s="24" t="s">
        <v>1292</v>
      </c>
    </row>
    <row r="232" spans="1:8" ht="24">
      <c r="A232" s="24" t="s">
        <v>1288</v>
      </c>
      <c r="B232" s="24" t="s">
        <v>1289</v>
      </c>
      <c r="C232" s="24" t="s">
        <v>811</v>
      </c>
      <c r="D232" s="24" t="s">
        <v>1290</v>
      </c>
      <c r="E232" s="26" t="str">
        <f>VLOOKUP(B232,'2009303'!$D$2:$H$298,4,FALSE)</f>
        <v>AWD-Comment</v>
      </c>
      <c r="F232" s="26" t="str">
        <f>VLOOKUP(B232,'2009303'!$D$2:$H$298,5,FALSE)</f>
        <v>DL-PHY</v>
      </c>
      <c r="G232" s="24" t="s">
        <v>1291</v>
      </c>
      <c r="H232" s="24" t="s">
        <v>1292</v>
      </c>
    </row>
    <row r="233" spans="1:8" ht="96">
      <c r="A233" s="24" t="s">
        <v>1282</v>
      </c>
      <c r="B233" s="24" t="s">
        <v>1283</v>
      </c>
      <c r="C233" s="24" t="s">
        <v>811</v>
      </c>
      <c r="D233" s="24" t="s">
        <v>1284</v>
      </c>
      <c r="E233" s="26" t="str">
        <f>VLOOKUP(B233,'2009303'!$D$2:$H$298,4,FALSE)</f>
        <v>AWD-Comment</v>
      </c>
      <c r="F233" s="26" t="str">
        <f>VLOOKUP(B233,'2009303'!$D$2:$H$298,5,FALSE)</f>
        <v>DL-PHY</v>
      </c>
      <c r="G233" s="24" t="s">
        <v>1285</v>
      </c>
      <c r="H233" s="24" t="s">
        <v>1286</v>
      </c>
    </row>
    <row r="234" spans="1:8" ht="24">
      <c r="A234" s="24" t="s">
        <v>1450</v>
      </c>
      <c r="B234" s="24" t="s">
        <v>1451</v>
      </c>
      <c r="C234" s="24" t="s">
        <v>811</v>
      </c>
      <c r="D234" s="24" t="s">
        <v>1452</v>
      </c>
      <c r="E234" s="26" t="str">
        <f>VLOOKUP(B234,'2009303'!$D$2:$H$298,4,FALSE)</f>
        <v>AWD-New</v>
      </c>
      <c r="F234" s="26" t="str">
        <f>VLOOKUP(B234,'2009303'!$D$2:$H$298,5,FALSE)</f>
        <v>HARQ</v>
      </c>
      <c r="G234" s="24" t="s">
        <v>1453</v>
      </c>
      <c r="H234" s="24" t="s">
        <v>1454</v>
      </c>
    </row>
    <row r="235" spans="1:8" ht="36">
      <c r="A235" s="24" t="s">
        <v>1466</v>
      </c>
      <c r="B235" s="24" t="s">
        <v>1467</v>
      </c>
      <c r="C235" s="24" t="s">
        <v>811</v>
      </c>
      <c r="D235" s="24" t="s">
        <v>1334</v>
      </c>
      <c r="E235" s="26" t="str">
        <f>VLOOKUP(B235,'2009303'!$D$2:$H$298,4,FALSE)</f>
        <v>AWD-New</v>
      </c>
      <c r="F235" s="26" t="str">
        <f>VLOOKUP(B235,'2009303'!$D$2:$H$298,5,FALSE)</f>
        <v>Sleep mode</v>
      </c>
      <c r="G235" s="24" t="s">
        <v>1468</v>
      </c>
      <c r="H235" s="24" t="s">
        <v>1079</v>
      </c>
    </row>
    <row r="236" spans="1:8" ht="24">
      <c r="A236" s="24" t="s">
        <v>1264</v>
      </c>
      <c r="B236" s="24" t="s">
        <v>1265</v>
      </c>
      <c r="C236" s="24" t="s">
        <v>811</v>
      </c>
      <c r="D236" s="24" t="s">
        <v>1266</v>
      </c>
      <c r="E236" s="26" t="str">
        <f>VLOOKUP(B236,'2009303'!$D$2:$H$298,4,FALSE)</f>
        <v>AWD-New</v>
      </c>
      <c r="F236" s="26" t="str">
        <f>VLOOKUP(B236,'2009303'!$D$2:$H$298,5,FALSE)</f>
        <v>HARQ</v>
      </c>
      <c r="G236" s="24" t="s">
        <v>1267</v>
      </c>
      <c r="H236" s="24" t="s">
        <v>1268</v>
      </c>
    </row>
    <row r="237" spans="1:8" ht="24">
      <c r="A237" s="24" t="s">
        <v>1461</v>
      </c>
      <c r="B237" s="24" t="s">
        <v>1462</v>
      </c>
      <c r="C237" s="24" t="s">
        <v>811</v>
      </c>
      <c r="D237" s="24" t="s">
        <v>1463</v>
      </c>
      <c r="E237" s="26" t="str">
        <f>VLOOKUP(B237,'2009303'!$D$2:$H$298,4,FALSE)</f>
        <v>AWD-New</v>
      </c>
      <c r="F237" s="26" t="str">
        <f>VLOOKUP(B237,'2009303'!$D$2:$H$298,5,FALSE)</f>
        <v>Handover</v>
      </c>
      <c r="G237" s="24" t="s">
        <v>1464</v>
      </c>
      <c r="H237" s="24" t="s">
        <v>1079</v>
      </c>
    </row>
    <row r="238" spans="1:8" ht="24">
      <c r="A238" s="24" t="s">
        <v>1419</v>
      </c>
      <c r="B238" s="24" t="s">
        <v>1420</v>
      </c>
      <c r="C238" s="24" t="s">
        <v>811</v>
      </c>
      <c r="D238" s="24" t="s">
        <v>1421</v>
      </c>
      <c r="E238" s="26" t="str">
        <f>VLOOKUP(B238,'2009303'!$D$2:$H$298,4,FALSE)</f>
        <v>AWD-New</v>
      </c>
      <c r="F238" s="26" t="str">
        <f>VLOOKUP(B238,'2009303'!$D$2:$H$298,5,FALSE)</f>
        <v>Power control</v>
      </c>
      <c r="G238" s="24" t="s">
        <v>1422</v>
      </c>
      <c r="H238" s="24" t="s">
        <v>1423</v>
      </c>
    </row>
    <row r="239" spans="1:8" ht="36">
      <c r="A239" s="24" t="s">
        <v>1414</v>
      </c>
      <c r="B239" s="24" t="s">
        <v>1415</v>
      </c>
      <c r="C239" s="24" t="s">
        <v>811</v>
      </c>
      <c r="D239" s="24" t="s">
        <v>1416</v>
      </c>
      <c r="E239" s="26" t="str">
        <f>VLOOKUP(B239,'2009303'!$D$2:$H$298,4,FALSE)</f>
        <v>AWD-New</v>
      </c>
      <c r="F239" s="26" t="str">
        <f>VLOOKUP(B239,'2009303'!$D$2:$H$298,5,FALSE)</f>
        <v>Power control</v>
      </c>
      <c r="G239" s="24" t="s">
        <v>1417</v>
      </c>
      <c r="H239" s="24" t="s">
        <v>1412</v>
      </c>
    </row>
    <row r="240" spans="1:8" ht="36">
      <c r="A240" s="24" t="s">
        <v>1408</v>
      </c>
      <c r="B240" s="24" t="s">
        <v>1409</v>
      </c>
      <c r="C240" s="24" t="s">
        <v>811</v>
      </c>
      <c r="D240" s="24" t="s">
        <v>1410</v>
      </c>
      <c r="E240" s="26" t="str">
        <f>VLOOKUP(B240,'2009303'!$D$2:$H$298,4,FALSE)</f>
        <v>AWD-New</v>
      </c>
      <c r="F240" s="26" t="str">
        <f>VLOOKUP(B240,'2009303'!$D$2:$H$298,5,FALSE)</f>
        <v>Link adaptation</v>
      </c>
      <c r="G240" s="24" t="s">
        <v>1411</v>
      </c>
      <c r="H240" s="24" t="s">
        <v>1412</v>
      </c>
    </row>
    <row r="241" spans="1:8" ht="84">
      <c r="A241" s="24" t="s">
        <v>1382</v>
      </c>
      <c r="B241" s="24" t="s">
        <v>1383</v>
      </c>
      <c r="C241" s="24" t="s">
        <v>811</v>
      </c>
      <c r="D241" s="24" t="s">
        <v>1334</v>
      </c>
      <c r="E241" s="26" t="str">
        <f>VLOOKUP(B241,'2009303'!$D$2:$H$298,4,FALSE)</f>
        <v>AWD-New</v>
      </c>
      <c r="F241" s="26" t="str">
        <f>VLOOKUP(B241,'2009303'!$D$2:$H$298,5,FALSE)</f>
        <v>Sleep mode</v>
      </c>
      <c r="G241" s="24" t="s">
        <v>1384</v>
      </c>
      <c r="H241" s="24" t="s">
        <v>1385</v>
      </c>
    </row>
    <row r="242" spans="1:8" ht="24">
      <c r="A242" s="24" t="s">
        <v>1390</v>
      </c>
      <c r="B242" s="24" t="s">
        <v>1391</v>
      </c>
      <c r="C242" s="24" t="s">
        <v>811</v>
      </c>
      <c r="D242" s="24" t="s">
        <v>1392</v>
      </c>
      <c r="E242" s="26" t="str">
        <f>VLOOKUP(B242,'2009303'!$D$2:$H$298,4,FALSE)</f>
        <v>AWD-New</v>
      </c>
      <c r="F242" s="26" t="str">
        <f>VLOOKUP(B242,'2009303'!$D$2:$H$298,5,FALSE)</f>
        <v>Addressing</v>
      </c>
      <c r="G242" s="24" t="s">
        <v>1393</v>
      </c>
      <c r="H242" s="24" t="s">
        <v>1394</v>
      </c>
    </row>
    <row r="243" spans="1:8" ht="36">
      <c r="A243" s="24" t="s">
        <v>1376</v>
      </c>
      <c r="B243" s="24" t="s">
        <v>1377</v>
      </c>
      <c r="C243" s="24" t="s">
        <v>811</v>
      </c>
      <c r="D243" s="24" t="s">
        <v>1378</v>
      </c>
      <c r="E243" s="26" t="str">
        <f>VLOOKUP(B243,'2009303'!$D$2:$H$298,4,FALSE)</f>
        <v>AWD-New</v>
      </c>
      <c r="F243" s="26" t="str">
        <f>VLOOKUP(B243,'2009303'!$D$2:$H$298,5,FALSE)</f>
        <v>Link adaptation</v>
      </c>
      <c r="G243" s="24" t="s">
        <v>1379</v>
      </c>
      <c r="H243" s="24" t="s">
        <v>1380</v>
      </c>
    </row>
    <row r="244" spans="1:8" ht="36">
      <c r="A244" s="24" t="s">
        <v>1387</v>
      </c>
      <c r="B244" s="24" t="s">
        <v>1388</v>
      </c>
      <c r="C244" s="24" t="s">
        <v>811</v>
      </c>
      <c r="D244" s="24" t="s">
        <v>1278</v>
      </c>
      <c r="E244" s="26" t="str">
        <f>VLOOKUP(B244,'2009303'!$D$2:$H$298,4,FALSE)</f>
        <v>AWD-New</v>
      </c>
      <c r="F244" s="26" t="str">
        <f>VLOOKUP(B244,'2009303'!$D$2:$H$298,5,FALSE)</f>
        <v>Idle mode</v>
      </c>
      <c r="G244" s="24" t="s">
        <v>1303</v>
      </c>
      <c r="H244" s="24" t="s">
        <v>820</v>
      </c>
    </row>
    <row r="245" spans="1:8" ht="36">
      <c r="A245" s="24" t="s">
        <v>1300</v>
      </c>
      <c r="B245" s="24" t="s">
        <v>1301</v>
      </c>
      <c r="C245" s="24" t="s">
        <v>811</v>
      </c>
      <c r="D245" s="24" t="s">
        <v>1302</v>
      </c>
      <c r="E245" s="26" t="str">
        <f>VLOOKUP(B245,'2009303'!$D$2:$H$298,4,FALSE)</f>
        <v>AWD-New</v>
      </c>
      <c r="F245" s="26" t="str">
        <f>VLOOKUP(B245,'2009303'!$D$2:$H$298,5,FALSE)</f>
        <v>ARQ</v>
      </c>
      <c r="G245" s="24" t="s">
        <v>1303</v>
      </c>
      <c r="H245" s="24" t="s">
        <v>820</v>
      </c>
    </row>
    <row r="246" spans="1:8" ht="48">
      <c r="A246" s="24" t="s">
        <v>1575</v>
      </c>
      <c r="B246" s="24" t="s">
        <v>1367</v>
      </c>
      <c r="C246" s="24" t="s">
        <v>824</v>
      </c>
      <c r="D246" s="24" t="s">
        <v>1368</v>
      </c>
      <c r="E246" s="26" t="str">
        <f>VLOOKUP(B246,'2009303'!$D$2:$H$298,4,FALSE)</f>
        <v>AWD-New</v>
      </c>
      <c r="F246" s="26" t="str">
        <f>VLOOKUP(B246,'2009303'!$D$2:$H$298,5,FALSE)</f>
        <v>QoS</v>
      </c>
      <c r="G246" s="24" t="s">
        <v>1369</v>
      </c>
      <c r="H246" s="24" t="s">
        <v>1298</v>
      </c>
    </row>
    <row r="247" spans="1:8" ht="48">
      <c r="A247" s="24" t="s">
        <v>1366</v>
      </c>
      <c r="B247" s="24" t="s">
        <v>1367</v>
      </c>
      <c r="C247" s="24" t="s">
        <v>811</v>
      </c>
      <c r="D247" s="24" t="s">
        <v>1368</v>
      </c>
      <c r="E247" s="26" t="str">
        <f>VLOOKUP(B247,'2009303'!$D$2:$H$298,4,FALSE)</f>
        <v>AWD-New</v>
      </c>
      <c r="F247" s="26" t="str">
        <f>VLOOKUP(B247,'2009303'!$D$2:$H$298,5,FALSE)</f>
        <v>QoS</v>
      </c>
      <c r="G247" s="24" t="s">
        <v>1369</v>
      </c>
      <c r="H247" s="24" t="s">
        <v>1298</v>
      </c>
    </row>
    <row r="248" spans="1:8" ht="120">
      <c r="A248" s="24" t="s">
        <v>1371</v>
      </c>
      <c r="B248" s="24" t="s">
        <v>1372</v>
      </c>
      <c r="C248" s="24" t="s">
        <v>811</v>
      </c>
      <c r="D248" s="24" t="s">
        <v>1340</v>
      </c>
      <c r="E248" s="26" t="str">
        <f>VLOOKUP(B248,'2009303'!$D$2:$H$298,4,FALSE)</f>
        <v>AWD-New</v>
      </c>
      <c r="F248" s="26" t="str">
        <f>VLOOKUP(B248,'2009303'!$D$2:$H$298,5,FALSE)</f>
        <v>Idle mode</v>
      </c>
      <c r="G248" s="24" t="s">
        <v>1373</v>
      </c>
      <c r="H248" s="24" t="s">
        <v>1374</v>
      </c>
    </row>
    <row r="249" spans="1:8" ht="120">
      <c r="A249" s="24" t="s">
        <v>1338</v>
      </c>
      <c r="B249" s="24" t="s">
        <v>1339</v>
      </c>
      <c r="C249" s="24" t="s">
        <v>811</v>
      </c>
      <c r="D249" s="24" t="s">
        <v>1340</v>
      </c>
      <c r="E249" s="26" t="str">
        <f>VLOOKUP(B249,'2009303'!$D$2:$H$298,4,FALSE)</f>
        <v>AWD-New</v>
      </c>
      <c r="F249" s="26" t="str">
        <f>VLOOKUP(B249,'2009303'!$D$2:$H$298,5,FALSE)</f>
        <v>Idle mode</v>
      </c>
      <c r="G249" s="24" t="s">
        <v>1341</v>
      </c>
      <c r="H249" s="24" t="s">
        <v>1342</v>
      </c>
    </row>
    <row r="250" spans="1:8" ht="36">
      <c r="A250" s="24" t="s">
        <v>1276</v>
      </c>
      <c r="B250" s="24" t="s">
        <v>1277</v>
      </c>
      <c r="C250" s="24" t="s">
        <v>811</v>
      </c>
      <c r="D250" s="24" t="s">
        <v>1278</v>
      </c>
      <c r="E250" s="26" t="str">
        <f>VLOOKUP(B250,'2009303'!$D$2:$H$298,4,FALSE)</f>
        <v>AWD-New</v>
      </c>
      <c r="F250" s="26" t="str">
        <f>VLOOKUP(B250,'2009303'!$D$2:$H$298,5,FALSE)</f>
        <v>Idle mode</v>
      </c>
      <c r="G250" s="24" t="s">
        <v>1279</v>
      </c>
      <c r="H250" s="24" t="s">
        <v>1280</v>
      </c>
    </row>
    <row r="251" spans="1:8" ht="72">
      <c r="A251" s="24" t="s">
        <v>1270</v>
      </c>
      <c r="B251" s="24" t="s">
        <v>1271</v>
      </c>
      <c r="C251" s="24" t="s">
        <v>811</v>
      </c>
      <c r="D251" s="24" t="s">
        <v>1272</v>
      </c>
      <c r="E251" s="26" t="str">
        <f>VLOOKUP(B251,'2009303'!$D$2:$H$298,4,FALSE)</f>
        <v>AWD-New</v>
      </c>
      <c r="F251" s="26" t="str">
        <f>VLOOKUP(B251,'2009303'!$D$2:$H$298,5,FALSE)</f>
        <v>Addressing</v>
      </c>
      <c r="G251" s="24" t="s">
        <v>1273</v>
      </c>
      <c r="H251" s="24" t="s">
        <v>1274</v>
      </c>
    </row>
    <row r="252" spans="1:8" ht="36">
      <c r="A252" s="24" t="s">
        <v>1093</v>
      </c>
      <c r="B252" s="24" t="s">
        <v>1094</v>
      </c>
      <c r="C252" s="24" t="s">
        <v>811</v>
      </c>
      <c r="D252" s="24" t="s">
        <v>1095</v>
      </c>
      <c r="E252" s="26" t="str">
        <f>VLOOKUP(B252,'2009303'!$D$2:$H$298,4,FALSE)</f>
        <v>AWD-New</v>
      </c>
      <c r="F252" s="26" t="str">
        <f>VLOOKUP(B252,'2009303'!$D$2:$H$298,5,FALSE)</f>
        <v>Other</v>
      </c>
      <c r="G252" s="24" t="s">
        <v>1096</v>
      </c>
      <c r="H252" s="24" t="s">
        <v>1097</v>
      </c>
    </row>
    <row r="253" spans="1:8" ht="36">
      <c r="A253" s="24" t="s">
        <v>939</v>
      </c>
      <c r="B253" s="24" t="s">
        <v>940</v>
      </c>
      <c r="C253" s="24" t="s">
        <v>811</v>
      </c>
      <c r="D253" s="24" t="s">
        <v>941</v>
      </c>
      <c r="E253" s="26" t="str">
        <f>VLOOKUP(B253,'2009303'!$D$2:$H$298,4,FALSE)</f>
        <v>AWD-New</v>
      </c>
      <c r="F253" s="26" t="str">
        <f>VLOOKUP(B253,'2009303'!$D$2:$H$298,5,FALSE)</f>
        <v>Sleep mode</v>
      </c>
      <c r="G253" s="24" t="s">
        <v>858</v>
      </c>
      <c r="H253" s="24" t="s">
        <v>820</v>
      </c>
    </row>
    <row r="254" spans="1:8" ht="36">
      <c r="A254" s="24" t="s">
        <v>1576</v>
      </c>
      <c r="B254" s="24" t="s">
        <v>1217</v>
      </c>
      <c r="C254" s="24" t="s">
        <v>824</v>
      </c>
      <c r="D254" s="24" t="s">
        <v>1218</v>
      </c>
      <c r="E254" s="26" t="str">
        <f>VLOOKUP(B254,'2009303'!$D$2:$H$298,4,FALSE)</f>
        <v>AWD-New</v>
      </c>
      <c r="F254" s="26" t="str">
        <f>VLOOKUP(B254,'2009303'!$D$2:$H$298,5,FALSE)</f>
        <v>Other</v>
      </c>
      <c r="G254" s="24" t="s">
        <v>1219</v>
      </c>
      <c r="H254" s="24" t="s">
        <v>1220</v>
      </c>
    </row>
    <row r="255" spans="1:8" ht="36">
      <c r="A255" s="24" t="s">
        <v>1216</v>
      </c>
      <c r="B255" s="24" t="s">
        <v>1217</v>
      </c>
      <c r="C255" s="24" t="s">
        <v>811</v>
      </c>
      <c r="D255" s="24" t="s">
        <v>1218</v>
      </c>
      <c r="E255" s="26" t="str">
        <f>VLOOKUP(B255,'2009303'!$D$2:$H$298,4,FALSE)</f>
        <v>AWD-New</v>
      </c>
      <c r="F255" s="26" t="str">
        <f>VLOOKUP(B255,'2009303'!$D$2:$H$298,5,FALSE)</f>
        <v>Other</v>
      </c>
      <c r="G255" s="24" t="s">
        <v>1219</v>
      </c>
      <c r="H255" s="24" t="s">
        <v>1220</v>
      </c>
    </row>
    <row r="256" spans="1:8" ht="36">
      <c r="A256" s="24" t="s">
        <v>1568</v>
      </c>
      <c r="B256" s="24" t="s">
        <v>1259</v>
      </c>
      <c r="C256" s="24" t="s">
        <v>824</v>
      </c>
      <c r="D256" s="24" t="s">
        <v>1260</v>
      </c>
      <c r="E256" s="26" t="str">
        <f>VLOOKUP(B256,'2009303'!$D$2:$H$298,4,FALSE)</f>
        <v>AWD-DG Comment</v>
      </c>
      <c r="F256" s="26" t="str">
        <f>VLOOKUP(B256,'2009303'!$D$2:$H$298,5,FALSE)</f>
        <v>UL-CTRL</v>
      </c>
      <c r="G256" s="24" t="s">
        <v>1569</v>
      </c>
      <c r="H256" s="24" t="s">
        <v>827</v>
      </c>
    </row>
    <row r="257" spans="1:8" ht="36">
      <c r="A257" s="24" t="s">
        <v>1258</v>
      </c>
      <c r="B257" s="24" t="s">
        <v>1259</v>
      </c>
      <c r="C257" s="24" t="s">
        <v>811</v>
      </c>
      <c r="D257" s="24" t="s">
        <v>1260</v>
      </c>
      <c r="E257" s="26" t="str">
        <f>VLOOKUP(B257,'2009303'!$D$2:$H$298,4,FALSE)</f>
        <v>AWD-DG Comment</v>
      </c>
      <c r="F257" s="26" t="str">
        <f>VLOOKUP(B257,'2009303'!$D$2:$H$298,5,FALSE)</f>
        <v>UL-CTRL</v>
      </c>
      <c r="G257" s="24" t="s">
        <v>1261</v>
      </c>
      <c r="H257" s="24" t="s">
        <v>1262</v>
      </c>
    </row>
    <row r="258" spans="1:8" ht="36">
      <c r="A258" s="24" t="s">
        <v>1249</v>
      </c>
      <c r="B258" s="24" t="s">
        <v>1250</v>
      </c>
      <c r="C258" s="24" t="s">
        <v>811</v>
      </c>
      <c r="D258" s="24" t="s">
        <v>1251</v>
      </c>
      <c r="E258" s="26" t="str">
        <f>VLOOKUP(B258,'2009303'!$D$2:$H$298,4,FALSE)</f>
        <v>SDD CR</v>
      </c>
      <c r="F258" s="26">
        <f>VLOOKUP(B258,'2009303'!$D$2:$H$298,5,FALSE)</f>
        <v>10.12</v>
      </c>
      <c r="G258" s="24" t="s">
        <v>1085</v>
      </c>
      <c r="H258" s="24" t="s">
        <v>1079</v>
      </c>
    </row>
    <row r="259" spans="1:8" ht="24">
      <c r="A259" s="24" t="s">
        <v>1075</v>
      </c>
      <c r="B259" s="24" t="s">
        <v>1076</v>
      </c>
      <c r="C259" s="24" t="s">
        <v>811</v>
      </c>
      <c r="D259" s="24" t="s">
        <v>1077</v>
      </c>
      <c r="E259" s="26" t="str">
        <f>VLOOKUP(B259,'2009303'!$D$2:$H$298,4,FALSE)</f>
        <v>SDD CR</v>
      </c>
      <c r="F259" s="26">
        <f>VLOOKUP(B259,'2009303'!$D$2:$H$298,5,FALSE)</f>
        <v>10.12</v>
      </c>
      <c r="G259" s="24" t="s">
        <v>1078</v>
      </c>
      <c r="H259" s="24" t="s">
        <v>1079</v>
      </c>
    </row>
    <row r="260" spans="1:8" ht="36">
      <c r="A260" s="24" t="s">
        <v>1167</v>
      </c>
      <c r="B260" s="24" t="s">
        <v>1168</v>
      </c>
      <c r="C260" s="24" t="s">
        <v>811</v>
      </c>
      <c r="D260" s="24" t="s">
        <v>1169</v>
      </c>
      <c r="E260" s="26" t="str">
        <f>VLOOKUP(B260,'2009303'!$D$2:$H$298,4,FALSE)</f>
        <v>AWD-New</v>
      </c>
      <c r="F260" s="26" t="str">
        <f>VLOOKUP(B260,'2009303'!$D$2:$H$298,5,FALSE)</f>
        <v>Handover</v>
      </c>
      <c r="G260" s="24" t="s">
        <v>1170</v>
      </c>
      <c r="H260" s="24" t="s">
        <v>1171</v>
      </c>
    </row>
    <row r="261" spans="1:8" ht="36">
      <c r="A261" s="24" t="s">
        <v>1161</v>
      </c>
      <c r="B261" s="24" t="s">
        <v>1162</v>
      </c>
      <c r="C261" s="24" t="s">
        <v>811</v>
      </c>
      <c r="D261" s="24" t="s">
        <v>1163</v>
      </c>
      <c r="E261" s="26" t="str">
        <f>VLOOKUP(B261,'2009303'!$D$2:$H$298,4,FALSE)</f>
        <v>AWD-New</v>
      </c>
      <c r="F261" s="26" t="str">
        <f>VLOOKUP(B261,'2009303'!$D$2:$H$298,5,FALSE)</f>
        <v>Handover</v>
      </c>
      <c r="G261" s="24" t="s">
        <v>1164</v>
      </c>
      <c r="H261" s="24" t="s">
        <v>1165</v>
      </c>
    </row>
    <row r="262" spans="1:8" ht="48">
      <c r="A262" s="24" t="s">
        <v>1156</v>
      </c>
      <c r="B262" s="24" t="s">
        <v>1157</v>
      </c>
      <c r="C262" s="24" t="s">
        <v>811</v>
      </c>
      <c r="D262" s="24" t="s">
        <v>1158</v>
      </c>
      <c r="E262" s="26" t="str">
        <f>VLOOKUP(B262,'2009303'!$D$2:$H$298,4,FALSE)</f>
        <v>AWD-New</v>
      </c>
      <c r="F262" s="26" t="str">
        <f>VLOOKUP(B262,'2009303'!$D$2:$H$298,5,FALSE)</f>
        <v>QoS</v>
      </c>
      <c r="G262" s="24" t="s">
        <v>1159</v>
      </c>
      <c r="H262" s="24" t="s">
        <v>894</v>
      </c>
    </row>
    <row r="263" spans="1:8" ht="24">
      <c r="A263" s="24" t="s">
        <v>1138</v>
      </c>
      <c r="B263" s="24" t="s">
        <v>1139</v>
      </c>
      <c r="C263" s="24" t="s">
        <v>811</v>
      </c>
      <c r="D263" s="24" t="s">
        <v>1140</v>
      </c>
      <c r="E263" s="26" t="str">
        <f>VLOOKUP(B263,'2009303'!$D$2:$H$298,4,FALSE)</f>
        <v>AWD-New</v>
      </c>
      <c r="F263" s="26" t="str">
        <f>VLOOKUP(B263,'2009303'!$D$2:$H$298,5,FALSE)</f>
        <v>Power control</v>
      </c>
      <c r="G263" s="24" t="s">
        <v>1141</v>
      </c>
      <c r="H263" s="24" t="s">
        <v>1142</v>
      </c>
    </row>
    <row r="264" spans="1:8" ht="24">
      <c r="A264" s="24" t="s">
        <v>1587</v>
      </c>
      <c r="B264" s="24" t="s">
        <v>1046</v>
      </c>
      <c r="C264" s="24" t="s">
        <v>1003</v>
      </c>
      <c r="D264" s="24" t="s">
        <v>1047</v>
      </c>
      <c r="E264" s="26" t="str">
        <f>VLOOKUP(B264,'2009303'!$D$2:$H$298,4,FALSE)</f>
        <v>AWD-New</v>
      </c>
      <c r="F264" s="26" t="str">
        <f>VLOOKUP(B264,'2009303'!$D$2:$H$298,5,FALSE)</f>
        <v>Handover</v>
      </c>
      <c r="G264" s="24" t="s">
        <v>1048</v>
      </c>
      <c r="H264" s="24" t="s">
        <v>888</v>
      </c>
    </row>
    <row r="265" spans="1:8" ht="24">
      <c r="A265" s="24" t="s">
        <v>1045</v>
      </c>
      <c r="B265" s="24" t="s">
        <v>1046</v>
      </c>
      <c r="C265" s="24" t="s">
        <v>824</v>
      </c>
      <c r="D265" s="24" t="s">
        <v>1047</v>
      </c>
      <c r="E265" s="26" t="str">
        <f>VLOOKUP(B265,'2009303'!$D$2:$H$298,4,FALSE)</f>
        <v>AWD-New</v>
      </c>
      <c r="F265" s="26" t="str">
        <f>VLOOKUP(B265,'2009303'!$D$2:$H$298,5,FALSE)</f>
        <v>Handover</v>
      </c>
      <c r="G265" s="24" t="s">
        <v>1048</v>
      </c>
      <c r="H265" s="24" t="s">
        <v>888</v>
      </c>
    </row>
    <row r="266" spans="1:8" ht="24">
      <c r="A266" s="24" t="s">
        <v>1071</v>
      </c>
      <c r="B266" s="24" t="s">
        <v>1046</v>
      </c>
      <c r="C266" s="24" t="s">
        <v>811</v>
      </c>
      <c r="D266" s="24" t="s">
        <v>1047</v>
      </c>
      <c r="E266" s="26" t="str">
        <f>VLOOKUP(B266,'2009303'!$D$2:$H$298,4,FALSE)</f>
        <v>AWD-New</v>
      </c>
      <c r="F266" s="26" t="str">
        <f>VLOOKUP(B266,'2009303'!$D$2:$H$298,5,FALSE)</f>
        <v>Handover</v>
      </c>
      <c r="G266" s="24" t="s">
        <v>1048</v>
      </c>
      <c r="H266" s="24" t="s">
        <v>888</v>
      </c>
    </row>
    <row r="267" spans="1:8" ht="36">
      <c r="A267" s="24" t="s">
        <v>1149</v>
      </c>
      <c r="B267" s="24" t="s">
        <v>1150</v>
      </c>
      <c r="C267" s="24" t="s">
        <v>811</v>
      </c>
      <c r="D267" s="24" t="s">
        <v>1151</v>
      </c>
      <c r="E267" s="26" t="str">
        <f>VLOOKUP(B267,'2009303'!$D$2:$H$298,4,FALSE)</f>
        <v>AWD-New</v>
      </c>
      <c r="F267" s="26" t="str">
        <f>VLOOKUP(B267,'2009303'!$D$2:$H$298,5,FALSE)</f>
        <v>Power control</v>
      </c>
      <c r="G267" s="24" t="s">
        <v>1152</v>
      </c>
      <c r="H267" s="24" t="s">
        <v>894</v>
      </c>
    </row>
    <row r="268" spans="1:8" ht="60">
      <c r="A268" s="24" t="s">
        <v>1144</v>
      </c>
      <c r="B268" s="24" t="s">
        <v>1145</v>
      </c>
      <c r="C268" s="24" t="s">
        <v>811</v>
      </c>
      <c r="D268" s="24" t="s">
        <v>1146</v>
      </c>
      <c r="E268" s="26" t="str">
        <f>VLOOKUP(B268,'2009303'!$D$2:$H$298,4,FALSE)</f>
        <v>AWD-New</v>
      </c>
      <c r="F268" s="26" t="str">
        <f>VLOOKUP(B268,'2009303'!$D$2:$H$298,5,FALSE)</f>
        <v>Idle mode</v>
      </c>
      <c r="G268" s="24" t="s">
        <v>1147</v>
      </c>
      <c r="H268" s="24" t="s">
        <v>926</v>
      </c>
    </row>
    <row r="269" spans="1:8" ht="36">
      <c r="A269" s="24" t="s">
        <v>1127</v>
      </c>
      <c r="B269" s="24" t="s">
        <v>1128</v>
      </c>
      <c r="C269" s="24" t="s">
        <v>811</v>
      </c>
      <c r="D269" s="24" t="s">
        <v>1129</v>
      </c>
      <c r="E269" s="26" t="str">
        <f>VLOOKUP(B269,'2009303'!$D$2:$H$298,4,FALSE)</f>
        <v>AWD-Comment</v>
      </c>
      <c r="F269" s="26" t="str">
        <f>VLOOKUP(B269,'2009303'!$D$2:$H$298,5,FALSE)</f>
        <v>DL-PHY</v>
      </c>
      <c r="G269" s="24" t="s">
        <v>1130</v>
      </c>
      <c r="H269" s="24" t="s">
        <v>888</v>
      </c>
    </row>
    <row r="270" spans="1:8" ht="24">
      <c r="A270" s="24" t="s">
        <v>1132</v>
      </c>
      <c r="B270" s="24" t="s">
        <v>1133</v>
      </c>
      <c r="C270" s="24" t="s">
        <v>811</v>
      </c>
      <c r="D270" s="24" t="s">
        <v>1134</v>
      </c>
      <c r="E270" s="26" t="str">
        <f>VLOOKUP(B270,'2009303'!$D$2:$H$298,4,FALSE)</f>
        <v>AWD-DG Comment</v>
      </c>
      <c r="F270" s="26" t="str">
        <f>VLOOKUP(B270,'2009303'!$D$2:$H$298,5,FALSE)</f>
        <v>FEC &amp; HARQ-PHY</v>
      </c>
      <c r="G270" s="24" t="s">
        <v>1135</v>
      </c>
      <c r="H270" s="24" t="s">
        <v>1136</v>
      </c>
    </row>
    <row r="271" spans="1:8" ht="48">
      <c r="A271" s="24" t="s">
        <v>1114</v>
      </c>
      <c r="B271" s="24" t="s">
        <v>1115</v>
      </c>
      <c r="C271" s="24" t="s">
        <v>811</v>
      </c>
      <c r="D271" s="24" t="s">
        <v>1116</v>
      </c>
      <c r="E271" s="26" t="str">
        <f>VLOOKUP(B271,'2009303'!$D$2:$H$298,4,FALSE)</f>
        <v>AWD-New</v>
      </c>
      <c r="F271" s="26" t="str">
        <f>VLOOKUP(B271,'2009303'!$D$2:$H$298,5,FALSE)</f>
        <v>QoS</v>
      </c>
      <c r="G271" s="24" t="s">
        <v>1117</v>
      </c>
      <c r="H271" s="24" t="s">
        <v>876</v>
      </c>
    </row>
    <row r="272" spans="1:8" ht="36">
      <c r="A272" s="24" t="s">
        <v>1109</v>
      </c>
      <c r="B272" s="24" t="s">
        <v>1110</v>
      </c>
      <c r="C272" s="24" t="s">
        <v>811</v>
      </c>
      <c r="D272" s="24" t="s">
        <v>1111</v>
      </c>
      <c r="E272" s="26" t="str">
        <f>VLOOKUP(B272,'2009303'!$D$2:$H$298,4,FALSE)</f>
        <v>AWD-New</v>
      </c>
      <c r="F272" s="26" t="str">
        <f>VLOOKUP(B272,'2009303'!$D$2:$H$298,5,FALSE)</f>
        <v>QoS</v>
      </c>
      <c r="G272" s="24" t="s">
        <v>1112</v>
      </c>
      <c r="H272" s="24" t="s">
        <v>882</v>
      </c>
    </row>
    <row r="273" spans="1:8" ht="36">
      <c r="A273" s="24" t="s">
        <v>1104</v>
      </c>
      <c r="B273" s="24" t="s">
        <v>1105</v>
      </c>
      <c r="C273" s="24" t="s">
        <v>811</v>
      </c>
      <c r="D273" s="24" t="s">
        <v>1106</v>
      </c>
      <c r="E273" s="26" t="str">
        <f>VLOOKUP(B273,'2009303'!$D$2:$H$298,4,FALSE)</f>
        <v>AWD-New</v>
      </c>
      <c r="F273" s="26" t="str">
        <f>VLOOKUP(B273,'2009303'!$D$2:$H$298,5,FALSE)</f>
        <v>QoS</v>
      </c>
      <c r="G273" s="24" t="s">
        <v>1107</v>
      </c>
      <c r="H273" s="24" t="s">
        <v>882</v>
      </c>
    </row>
    <row r="274" spans="1:8" ht="36">
      <c r="A274" s="24" t="s">
        <v>1041</v>
      </c>
      <c r="B274" s="24" t="s">
        <v>1042</v>
      </c>
      <c r="C274" s="24" t="s">
        <v>811</v>
      </c>
      <c r="D274" s="24" t="s">
        <v>1043</v>
      </c>
      <c r="E274" s="26" t="str">
        <f>VLOOKUP(B274,'2009303'!$D$2:$H$298,4,FALSE)</f>
        <v>AWD-Comment</v>
      </c>
      <c r="F274" s="26" t="str">
        <f>VLOOKUP(B274,'2009303'!$D$2:$H$298,5,FALSE)</f>
        <v>DL-PHY</v>
      </c>
      <c r="G274" s="24" t="s">
        <v>989</v>
      </c>
      <c r="H274" s="24" t="s">
        <v>876</v>
      </c>
    </row>
    <row r="275" spans="1:8" ht="48">
      <c r="A275" s="24" t="s">
        <v>1030</v>
      </c>
      <c r="B275" s="24" t="s">
        <v>1031</v>
      </c>
      <c r="C275" s="24" t="s">
        <v>811</v>
      </c>
      <c r="D275" s="24" t="s">
        <v>1032</v>
      </c>
      <c r="E275" s="26" t="str">
        <f>VLOOKUP(B275,'2009303'!$D$2:$H$298,4,FALSE)</f>
        <v>AWD-Comment</v>
      </c>
      <c r="F275" s="26" t="str">
        <f>VLOOKUP(B275,'2009303'!$D$2:$H$298,5,FALSE)</f>
        <v>DL-PHY</v>
      </c>
      <c r="G275" s="24" t="s">
        <v>1033</v>
      </c>
      <c r="H275" s="24" t="s">
        <v>876</v>
      </c>
    </row>
    <row r="276" spans="1:8" ht="24">
      <c r="A276" s="24" t="s">
        <v>1099</v>
      </c>
      <c r="B276" s="24" t="s">
        <v>1100</v>
      </c>
      <c r="C276" s="24" t="s">
        <v>811</v>
      </c>
      <c r="D276" s="24" t="s">
        <v>1101</v>
      </c>
      <c r="E276" s="26" t="str">
        <f>VLOOKUP(B276,'2009303'!$D$2:$H$298,4,FALSE)</f>
        <v>AWD-New</v>
      </c>
      <c r="F276" s="26" t="str">
        <f>VLOOKUP(B276,'2009303'!$D$2:$H$298,5,FALSE)</f>
        <v>ARQ</v>
      </c>
      <c r="G276" s="24" t="s">
        <v>1102</v>
      </c>
      <c r="H276" s="24" t="s">
        <v>882</v>
      </c>
    </row>
    <row r="277" spans="1:8" ht="36">
      <c r="A277" s="24" t="s">
        <v>1020</v>
      </c>
      <c r="B277" s="24" t="s">
        <v>1021</v>
      </c>
      <c r="C277" s="24" t="s">
        <v>811</v>
      </c>
      <c r="D277" s="24" t="s">
        <v>1022</v>
      </c>
      <c r="E277" s="26" t="str">
        <f>VLOOKUP(B277,'2009303'!$D$2:$H$298,4,FALSE)</f>
        <v>AWD-Comment</v>
      </c>
      <c r="F277" s="26" t="str">
        <f>VLOOKUP(B277,'2009303'!$D$2:$H$298,5,FALSE)</f>
        <v>DL-PHY</v>
      </c>
      <c r="G277" s="24" t="s">
        <v>984</v>
      </c>
      <c r="H277" s="24" t="s">
        <v>1023</v>
      </c>
    </row>
    <row r="278" spans="1:8" ht="36">
      <c r="A278" s="24" t="s">
        <v>1088</v>
      </c>
      <c r="B278" s="24" t="s">
        <v>1089</v>
      </c>
      <c r="C278" s="24" t="s">
        <v>811</v>
      </c>
      <c r="D278" s="24" t="s">
        <v>1090</v>
      </c>
      <c r="E278" s="26" t="str">
        <f>VLOOKUP(B278,'2009303'!$D$2:$H$298,4,FALSE)</f>
        <v>AWD-New</v>
      </c>
      <c r="F278" s="26" t="str">
        <f>VLOOKUP(B278,'2009303'!$D$2:$H$298,5,FALSE)</f>
        <v>HARQ</v>
      </c>
      <c r="G278" s="24" t="s">
        <v>1091</v>
      </c>
      <c r="H278" s="24" t="s">
        <v>876</v>
      </c>
    </row>
    <row r="279" spans="1:8" ht="36">
      <c r="A279" s="24" t="s">
        <v>996</v>
      </c>
      <c r="B279" s="24" t="s">
        <v>997</v>
      </c>
      <c r="C279" s="24" t="s">
        <v>811</v>
      </c>
      <c r="D279" s="24" t="s">
        <v>998</v>
      </c>
      <c r="E279" s="26" t="str">
        <f>VLOOKUP(B279,'2009303'!$D$2:$H$298,4,FALSE)</f>
        <v>AWD-Comment</v>
      </c>
      <c r="F279" s="26" t="str">
        <f>VLOOKUP(B279,'2009303'!$D$2:$H$298,5,FALSE)</f>
        <v>DL-PHY</v>
      </c>
      <c r="G279" s="24" t="s">
        <v>999</v>
      </c>
      <c r="H279" s="24" t="s">
        <v>882</v>
      </c>
    </row>
    <row r="280" spans="1:8" ht="36">
      <c r="A280" s="24" t="s">
        <v>986</v>
      </c>
      <c r="B280" s="24" t="s">
        <v>987</v>
      </c>
      <c r="C280" s="24" t="s">
        <v>811</v>
      </c>
      <c r="D280" s="24" t="s">
        <v>988</v>
      </c>
      <c r="E280" s="26" t="str">
        <f>VLOOKUP(B280,'2009303'!$D$2:$H$298,4,FALSE)</f>
        <v>AWD-Comment</v>
      </c>
      <c r="F280" s="26" t="str">
        <f>VLOOKUP(B280,'2009303'!$D$2:$H$298,5,FALSE)</f>
        <v>UL-PHY</v>
      </c>
      <c r="G280" s="24" t="s">
        <v>989</v>
      </c>
      <c r="H280" s="24" t="s">
        <v>876</v>
      </c>
    </row>
    <row r="281" spans="1:8" ht="84">
      <c r="A281" s="24" t="s">
        <v>981</v>
      </c>
      <c r="B281" s="24" t="s">
        <v>982</v>
      </c>
      <c r="C281" s="24" t="s">
        <v>811</v>
      </c>
      <c r="D281" s="24" t="s">
        <v>983</v>
      </c>
      <c r="E281" s="26" t="str">
        <f>VLOOKUP(B281,'2009303'!$D$2:$H$298,4,FALSE)</f>
        <v>AWD-Comment</v>
      </c>
      <c r="F281" s="26" t="str">
        <f>VLOOKUP(B281,'2009303'!$D$2:$H$298,5,FALSE)</f>
        <v>UL-PHY</v>
      </c>
      <c r="G281" s="24" t="s">
        <v>984</v>
      </c>
      <c r="H281" s="24" t="s">
        <v>882</v>
      </c>
    </row>
    <row r="282" spans="1:8" ht="36">
      <c r="A282" s="24" t="s">
        <v>1066</v>
      </c>
      <c r="B282" s="24" t="s">
        <v>1067</v>
      </c>
      <c r="C282" s="24" t="s">
        <v>824</v>
      </c>
      <c r="D282" s="24" t="s">
        <v>1068</v>
      </c>
      <c r="E282" s="26" t="str">
        <f>VLOOKUP(B282,'2009303'!$D$2:$H$298,4,FALSE)</f>
        <v>AWD-DG Comment</v>
      </c>
      <c r="F282" s="26" t="str">
        <f>VLOOKUP(B282,'2009303'!$D$2:$H$298,5,FALSE)</f>
        <v>UL-CTRL</v>
      </c>
      <c r="G282" s="24" t="s">
        <v>1069</v>
      </c>
      <c r="H282" s="24" t="s">
        <v>876</v>
      </c>
    </row>
    <row r="283" spans="1:8" ht="36">
      <c r="A283" s="24" t="s">
        <v>1073</v>
      </c>
      <c r="B283" s="24" t="s">
        <v>1067</v>
      </c>
      <c r="C283" s="24" t="s">
        <v>811</v>
      </c>
      <c r="D283" s="24" t="s">
        <v>1068</v>
      </c>
      <c r="E283" s="26" t="str">
        <f>VLOOKUP(B283,'2009303'!$D$2:$H$298,4,FALSE)</f>
        <v>AWD-DG Comment</v>
      </c>
      <c r="F283" s="26" t="str">
        <f>VLOOKUP(B283,'2009303'!$D$2:$H$298,5,FALSE)</f>
        <v>UL-CTRL</v>
      </c>
      <c r="G283" s="24" t="s">
        <v>1069</v>
      </c>
      <c r="H283" s="24" t="s">
        <v>876</v>
      </c>
    </row>
    <row r="284" spans="1:8" ht="24">
      <c r="A284" s="24" t="s">
        <v>855</v>
      </c>
      <c r="B284" s="24" t="s">
        <v>856</v>
      </c>
      <c r="C284" s="24" t="s">
        <v>811</v>
      </c>
      <c r="D284" s="24" t="s">
        <v>857</v>
      </c>
      <c r="E284" s="26" t="str">
        <f>VLOOKUP(B284,'2009303'!$D$2:$H$298,4,FALSE)</f>
        <v>SDD CR</v>
      </c>
      <c r="F284" s="26">
        <f>VLOOKUP(B284,'2009303'!$D$2:$H$298,5,FALSE)</f>
        <v>17.8</v>
      </c>
      <c r="G284" s="24" t="s">
        <v>858</v>
      </c>
      <c r="H284" s="24" t="s">
        <v>820</v>
      </c>
    </row>
    <row r="285" spans="1:8" ht="36">
      <c r="A285" s="24" t="s">
        <v>1055</v>
      </c>
      <c r="B285" s="24" t="s">
        <v>1056</v>
      </c>
      <c r="C285" s="24" t="s">
        <v>811</v>
      </c>
      <c r="D285" s="24" t="s">
        <v>1057</v>
      </c>
      <c r="E285" s="26" t="str">
        <f>VLOOKUP(B285,'2009303'!$D$2:$H$298,4,FALSE)</f>
        <v>AWD-New</v>
      </c>
      <c r="F285" s="26" t="str">
        <f>VLOOKUP(B285,'2009303'!$D$2:$H$298,5,FALSE)</f>
        <v>QoS</v>
      </c>
      <c r="G285" s="24" t="s">
        <v>1058</v>
      </c>
      <c r="H285" s="24" t="s">
        <v>853</v>
      </c>
    </row>
    <row r="286" spans="1:8" ht="24">
      <c r="A286" s="24" t="s">
        <v>1014</v>
      </c>
      <c r="B286" s="24" t="s">
        <v>1015</v>
      </c>
      <c r="C286" s="24" t="s">
        <v>811</v>
      </c>
      <c r="D286" s="24" t="s">
        <v>1016</v>
      </c>
      <c r="E286" s="26" t="str">
        <f>VLOOKUP(B286,'2009303'!$D$2:$H$298,4,FALSE)</f>
        <v>AWD-New</v>
      </c>
      <c r="F286" s="26" t="str">
        <f>VLOOKUP(B286,'2009303'!$D$2:$H$298,5,FALSE)</f>
        <v>Connection Management</v>
      </c>
      <c r="G286" s="24" t="s">
        <v>1017</v>
      </c>
      <c r="H286" s="24" t="s">
        <v>1018</v>
      </c>
    </row>
    <row r="287" spans="1:8" ht="48">
      <c r="A287" s="24" t="s">
        <v>1050</v>
      </c>
      <c r="B287" s="24" t="s">
        <v>1051</v>
      </c>
      <c r="C287" s="24" t="s">
        <v>811</v>
      </c>
      <c r="D287" s="24" t="s">
        <v>1052</v>
      </c>
      <c r="E287" s="26" t="str">
        <f>VLOOKUP(B287,'2009303'!$D$2:$H$298,4,FALSE)</f>
        <v>AWD-New</v>
      </c>
      <c r="F287" s="26" t="str">
        <f>VLOOKUP(B287,'2009303'!$D$2:$H$298,5,FALSE)</f>
        <v>Power control</v>
      </c>
      <c r="G287" s="24" t="s">
        <v>1053</v>
      </c>
      <c r="H287" s="24" t="s">
        <v>876</v>
      </c>
    </row>
    <row r="288" spans="1:8" ht="48">
      <c r="A288" s="24" t="s">
        <v>965</v>
      </c>
      <c r="B288" s="24" t="s">
        <v>966</v>
      </c>
      <c r="C288" s="24" t="s">
        <v>811</v>
      </c>
      <c r="D288" s="24" t="s">
        <v>967</v>
      </c>
      <c r="E288" s="26" t="str">
        <f>VLOOKUP(B288,'2009303'!$D$2:$H$298,4,FALSE)</f>
        <v>AWD-New</v>
      </c>
      <c r="F288" s="26" t="str">
        <f>VLOOKUP(B288,'2009303'!$D$2:$H$298,5,FALSE)</f>
        <v>Connection Management</v>
      </c>
      <c r="G288" s="24" t="s">
        <v>968</v>
      </c>
      <c r="H288" s="24" t="s">
        <v>932</v>
      </c>
    </row>
    <row r="289" spans="1:8" ht="36">
      <c r="A289" s="24" t="s">
        <v>1008</v>
      </c>
      <c r="B289" s="24" t="s">
        <v>1009</v>
      </c>
      <c r="C289" s="24" t="s">
        <v>811</v>
      </c>
      <c r="D289" s="24" t="s">
        <v>1010</v>
      </c>
      <c r="E289" s="26" t="str">
        <f>VLOOKUP(B289,'2009303'!$D$2:$H$298,4,FALSE)</f>
        <v>AWD-New</v>
      </c>
      <c r="F289" s="26" t="str">
        <f>VLOOKUP(B289,'2009303'!$D$2:$H$298,5,FALSE)</f>
        <v>Handover</v>
      </c>
      <c r="G289" s="24" t="s">
        <v>1011</v>
      </c>
      <c r="H289" s="24" t="s">
        <v>1012</v>
      </c>
    </row>
    <row r="290" spans="1:8" ht="48">
      <c r="A290" s="24" t="s">
        <v>975</v>
      </c>
      <c r="B290" s="24" t="s">
        <v>976</v>
      </c>
      <c r="C290" s="24" t="s">
        <v>811</v>
      </c>
      <c r="D290" s="24" t="s">
        <v>977</v>
      </c>
      <c r="E290" s="26" t="str">
        <f>VLOOKUP(B290,'2009303'!$D$2:$H$298,4,FALSE)</f>
        <v>AWD-New</v>
      </c>
      <c r="F290" s="26" t="str">
        <f>VLOOKUP(B290,'2009303'!$D$2:$H$298,5,FALSE)</f>
        <v>Handover</v>
      </c>
      <c r="G290" s="24" t="s">
        <v>978</v>
      </c>
      <c r="H290" s="24" t="s">
        <v>979</v>
      </c>
    </row>
    <row r="291" spans="1:8" ht="48">
      <c r="A291" s="24" t="s">
        <v>970</v>
      </c>
      <c r="B291" s="24" t="s">
        <v>971</v>
      </c>
      <c r="C291" s="24" t="s">
        <v>811</v>
      </c>
      <c r="D291" s="24" t="s">
        <v>972</v>
      </c>
      <c r="E291" s="26" t="str">
        <f>VLOOKUP(B291,'2009303'!$D$2:$H$298,4,FALSE)</f>
        <v>AWD-New</v>
      </c>
      <c r="F291" s="26" t="str">
        <f>VLOOKUP(B291,'2009303'!$D$2:$H$298,5,FALSE)</f>
        <v>Handover</v>
      </c>
      <c r="G291" s="24" t="s">
        <v>973</v>
      </c>
      <c r="H291" s="24" t="s">
        <v>827</v>
      </c>
    </row>
    <row r="292" spans="1:8" ht="36">
      <c r="A292" s="24" t="s">
        <v>829</v>
      </c>
      <c r="B292" s="24" t="s">
        <v>830</v>
      </c>
      <c r="C292" s="24" t="s">
        <v>824</v>
      </c>
      <c r="D292" s="24" t="s">
        <v>831</v>
      </c>
      <c r="E292" s="26" t="str">
        <f>VLOOKUP(B292,'2009303'!$D$2:$H$298,4,FALSE)</f>
        <v>AWD-New</v>
      </c>
      <c r="F292" s="26" t="str">
        <f>VLOOKUP(B292,'2009303'!$D$2:$H$298,5,FALSE)</f>
        <v>Handover</v>
      </c>
      <c r="G292" s="24" t="s">
        <v>832</v>
      </c>
      <c r="H292" s="24" t="s">
        <v>833</v>
      </c>
    </row>
    <row r="293" spans="1:8" ht="36">
      <c r="A293" s="24" t="s">
        <v>847</v>
      </c>
      <c r="B293" s="24" t="s">
        <v>830</v>
      </c>
      <c r="C293" s="24" t="s">
        <v>811</v>
      </c>
      <c r="D293" s="24" t="s">
        <v>831</v>
      </c>
      <c r="E293" s="26" t="str">
        <f>VLOOKUP(B293,'2009303'!$D$2:$H$298,4,FALSE)</f>
        <v>AWD-New</v>
      </c>
      <c r="F293" s="26" t="str">
        <f>VLOOKUP(B293,'2009303'!$D$2:$H$298,5,FALSE)</f>
        <v>Handover</v>
      </c>
      <c r="G293" s="24" t="s">
        <v>832</v>
      </c>
      <c r="H293" s="24" t="s">
        <v>833</v>
      </c>
    </row>
    <row r="294" spans="1:8" ht="36">
      <c r="A294" s="24" t="s">
        <v>959</v>
      </c>
      <c r="B294" s="24" t="s">
        <v>960</v>
      </c>
      <c r="C294" s="24" t="s">
        <v>811</v>
      </c>
      <c r="D294" s="24" t="s">
        <v>961</v>
      </c>
      <c r="E294" s="26" t="str">
        <f>VLOOKUP(B294,'2009303'!$D$2:$H$298,4,FALSE)</f>
        <v>AWD-New</v>
      </c>
      <c r="F294" s="26" t="str">
        <f>VLOOKUP(B294,'2009303'!$D$2:$H$298,5,FALSE)</f>
        <v>Sleep mode</v>
      </c>
      <c r="G294" s="24" t="s">
        <v>962</v>
      </c>
      <c r="H294" s="24" t="s">
        <v>963</v>
      </c>
    </row>
    <row r="295" spans="1:8" ht="48">
      <c r="A295" s="24" t="s">
        <v>954</v>
      </c>
      <c r="B295" s="24" t="s">
        <v>955</v>
      </c>
      <c r="C295" s="24" t="s">
        <v>811</v>
      </c>
      <c r="D295" s="24" t="s">
        <v>956</v>
      </c>
      <c r="E295" s="26" t="str">
        <f>VLOOKUP(B295,'2009303'!$D$2:$H$298,4,FALSE)</f>
        <v>AWD-New</v>
      </c>
      <c r="F295" s="26" t="str">
        <f>VLOOKUP(B295,'2009303'!$D$2:$H$298,5,FALSE)</f>
        <v>Sleep mode</v>
      </c>
      <c r="G295" s="24" t="s">
        <v>957</v>
      </c>
      <c r="H295" s="24" t="s">
        <v>870</v>
      </c>
    </row>
    <row r="296" spans="1:8" ht="48">
      <c r="A296" s="24" t="s">
        <v>934</v>
      </c>
      <c r="B296" s="24" t="s">
        <v>935</v>
      </c>
      <c r="C296" s="24" t="s">
        <v>811</v>
      </c>
      <c r="D296" s="24" t="s">
        <v>936</v>
      </c>
      <c r="E296" s="26" t="str">
        <f>VLOOKUP(B296,'2009303'!$D$2:$H$298,4,FALSE)</f>
        <v>AWD-New</v>
      </c>
      <c r="F296" s="26" t="str">
        <f>VLOOKUP(B296,'2009303'!$D$2:$H$298,5,FALSE)</f>
        <v>Connection Management</v>
      </c>
      <c r="G296" s="24" t="s">
        <v>937</v>
      </c>
      <c r="H296" s="24" t="s">
        <v>882</v>
      </c>
    </row>
    <row r="297" spans="1:8" ht="72">
      <c r="A297" s="24" t="s">
        <v>916</v>
      </c>
      <c r="B297" s="24" t="s">
        <v>917</v>
      </c>
      <c r="C297" s="24" t="s">
        <v>811</v>
      </c>
      <c r="D297" s="24" t="s">
        <v>918</v>
      </c>
      <c r="E297" s="26" t="str">
        <f>VLOOKUP(B297,'2009303'!$D$2:$H$298,4,FALSE)</f>
        <v>AWD-New</v>
      </c>
      <c r="F297" s="26" t="str">
        <f>VLOOKUP(B297,'2009303'!$D$2:$H$298,5,FALSE)</f>
        <v>HARQ</v>
      </c>
      <c r="G297" s="24" t="s">
        <v>919</v>
      </c>
      <c r="H297" s="24" t="s">
        <v>920</v>
      </c>
    </row>
    <row r="298" spans="1:8" ht="36">
      <c r="A298" s="24" t="s">
        <v>911</v>
      </c>
      <c r="B298" s="24" t="s">
        <v>912</v>
      </c>
      <c r="C298" s="24" t="s">
        <v>811</v>
      </c>
      <c r="D298" s="24" t="s">
        <v>913</v>
      </c>
      <c r="E298" s="26" t="str">
        <f>VLOOKUP(B298,'2009303'!$D$2:$H$298,4,FALSE)</f>
        <v>AWD-New</v>
      </c>
      <c r="F298" s="26" t="str">
        <f>VLOOKUP(B298,'2009303'!$D$2:$H$298,5,FALSE)</f>
        <v>ARQ</v>
      </c>
      <c r="G298" s="24" t="s">
        <v>914</v>
      </c>
      <c r="H298" s="24" t="s">
        <v>894</v>
      </c>
    </row>
    <row r="299" spans="1:8" ht="36">
      <c r="A299" s="24" t="s">
        <v>890</v>
      </c>
      <c r="B299" s="24" t="s">
        <v>891</v>
      </c>
      <c r="C299" s="24" t="s">
        <v>811</v>
      </c>
      <c r="D299" s="24" t="s">
        <v>892</v>
      </c>
      <c r="E299" s="26" t="str">
        <f>VLOOKUP(B299,'2009303'!$D$2:$H$298,4,FALSE)</f>
        <v>AWD-New</v>
      </c>
      <c r="F299" s="26" t="str">
        <f>VLOOKUP(B299,'2009303'!$D$2:$H$298,5,FALSE)</f>
        <v>Idle mode</v>
      </c>
      <c r="G299" s="24" t="s">
        <v>893</v>
      </c>
      <c r="H299" s="24" t="s">
        <v>894</v>
      </c>
    </row>
    <row r="300" spans="1:8" ht="48">
      <c r="A300" s="24" t="s">
        <v>928</v>
      </c>
      <c r="B300" s="24" t="s">
        <v>929</v>
      </c>
      <c r="C300" s="24" t="s">
        <v>811</v>
      </c>
      <c r="D300" s="24" t="s">
        <v>930</v>
      </c>
      <c r="E300" s="26" t="str">
        <f>VLOOKUP(B300,'2009303'!$D$2:$H$298,4,FALSE)</f>
        <v>AWD-New</v>
      </c>
      <c r="F300" s="26" t="str">
        <f>VLOOKUP(B300,'2009303'!$D$2:$H$298,5,FALSE)</f>
        <v>ARQ</v>
      </c>
      <c r="G300" s="24" t="s">
        <v>931</v>
      </c>
      <c r="H300" s="24" t="s">
        <v>932</v>
      </c>
    </row>
    <row r="301" spans="1:8" ht="36">
      <c r="A301" s="24" t="s">
        <v>872</v>
      </c>
      <c r="B301" s="24" t="s">
        <v>873</v>
      </c>
      <c r="C301" s="24" t="s">
        <v>811</v>
      </c>
      <c r="D301" s="24" t="s">
        <v>874</v>
      </c>
      <c r="E301" s="26" t="str">
        <f>VLOOKUP(B301,'2009303'!$D$2:$H$298,4,FALSE)</f>
        <v>AWD-New</v>
      </c>
      <c r="F301" s="26" t="str">
        <f>VLOOKUP(B301,'2009303'!$D$2:$H$298,5,FALSE)</f>
        <v>Idle mode</v>
      </c>
      <c r="G301" s="24" t="s">
        <v>875</v>
      </c>
      <c r="H301" s="24" t="s">
        <v>876</v>
      </c>
    </row>
    <row r="302" spans="1:8" ht="36">
      <c r="A302" s="24" t="s">
        <v>878</v>
      </c>
      <c r="B302" s="24" t="s">
        <v>879</v>
      </c>
      <c r="C302" s="24" t="s">
        <v>811</v>
      </c>
      <c r="D302" s="24" t="s">
        <v>880</v>
      </c>
      <c r="E302" s="26" t="str">
        <f>VLOOKUP(B302,'2009303'!$D$2:$H$298,4,FALSE)</f>
        <v>AWD-New</v>
      </c>
      <c r="F302" s="26" t="str">
        <f>VLOOKUP(B302,'2009303'!$D$2:$H$298,5,FALSE)</f>
        <v>Sleep mode</v>
      </c>
      <c r="G302" s="24" t="s">
        <v>881</v>
      </c>
      <c r="H302" s="24" t="s">
        <v>882</v>
      </c>
    </row>
    <row r="303" spans="1:8" ht="24">
      <c r="A303" s="24" t="s">
        <v>922</v>
      </c>
      <c r="B303" s="24" t="s">
        <v>923</v>
      </c>
      <c r="C303" s="24" t="s">
        <v>811</v>
      </c>
      <c r="D303" s="24" t="s">
        <v>924</v>
      </c>
      <c r="E303" s="26" t="str">
        <f>VLOOKUP(B303,'2009303'!$D$2:$H$298,4,FALSE)</f>
        <v>AWD-DG Comment</v>
      </c>
      <c r="F303" s="26" t="str">
        <f>VLOOKUP(B303,'2009303'!$D$2:$H$298,5,FALSE)</f>
        <v>MIMO</v>
      </c>
      <c r="G303" s="24" t="s">
        <v>925</v>
      </c>
      <c r="H303" s="24" t="s">
        <v>926</v>
      </c>
    </row>
    <row r="304" spans="1:8" ht="24">
      <c r="A304" s="24" t="s">
        <v>896</v>
      </c>
      <c r="B304" s="24" t="s">
        <v>897</v>
      </c>
      <c r="C304" s="24" t="s">
        <v>811</v>
      </c>
      <c r="D304" s="24" t="s">
        <v>898</v>
      </c>
      <c r="E304" s="26" t="str">
        <f>VLOOKUP(B304,'2009303'!$D$2:$H$298,4,FALSE)</f>
        <v>AWD-New</v>
      </c>
      <c r="F304" s="26" t="str">
        <f>VLOOKUP(B304,'2009303'!$D$2:$H$298,5,FALSE)</f>
        <v>Handover</v>
      </c>
      <c r="G304" s="24" t="s">
        <v>899</v>
      </c>
      <c r="H304" s="24" t="s">
        <v>882</v>
      </c>
    </row>
    <row r="305" spans="1:8" ht="36">
      <c r="A305" s="24" t="s">
        <v>901</v>
      </c>
      <c r="B305" s="24" t="s">
        <v>902</v>
      </c>
      <c r="C305" s="24" t="s">
        <v>811</v>
      </c>
      <c r="D305" s="24" t="s">
        <v>903</v>
      </c>
      <c r="E305" s="26" t="str">
        <f>VLOOKUP(B305,'2009303'!$D$2:$H$298,4,FALSE)</f>
        <v>AWD-New</v>
      </c>
      <c r="F305" s="26" t="str">
        <f>VLOOKUP(B305,'2009303'!$D$2:$H$298,5,FALSE)</f>
        <v>Addressing</v>
      </c>
      <c r="G305" s="24" t="s">
        <v>904</v>
      </c>
      <c r="H305" s="24" t="s">
        <v>876</v>
      </c>
    </row>
    <row r="306" spans="1:8" ht="36">
      <c r="A306" s="24" t="s">
        <v>906</v>
      </c>
      <c r="B306" s="24" t="s">
        <v>907</v>
      </c>
      <c r="C306" s="24" t="s">
        <v>811</v>
      </c>
      <c r="D306" s="24" t="s">
        <v>908</v>
      </c>
      <c r="E306" s="26" t="str">
        <f>VLOOKUP(B306,'2009303'!$D$2:$H$298,4,FALSE)</f>
        <v>AWD-New</v>
      </c>
      <c r="F306" s="26" t="str">
        <f>VLOOKUP(B306,'2009303'!$D$2:$H$298,5,FALSE)</f>
        <v>QoS</v>
      </c>
      <c r="G306" s="24" t="s">
        <v>909</v>
      </c>
      <c r="H306" s="24" t="s">
        <v>876</v>
      </c>
    </row>
    <row r="307" spans="1:8" ht="36">
      <c r="A307" s="24" t="s">
        <v>866</v>
      </c>
      <c r="B307" s="24" t="s">
        <v>867</v>
      </c>
      <c r="C307" s="24" t="s">
        <v>811</v>
      </c>
      <c r="D307" s="24" t="s">
        <v>868</v>
      </c>
      <c r="E307" s="26" t="str">
        <f>VLOOKUP(B307,'2009303'!$D$2:$H$298,4,FALSE)</f>
        <v>AWD-New</v>
      </c>
      <c r="F307" s="26" t="str">
        <f>VLOOKUP(B307,'2009303'!$D$2:$H$298,5,FALSE)</f>
        <v>Idle mode</v>
      </c>
      <c r="G307" s="24" t="s">
        <v>869</v>
      </c>
      <c r="H307" s="24" t="s">
        <v>870</v>
      </c>
    </row>
    <row r="308" spans="1:8" ht="36">
      <c r="A308" s="24" t="s">
        <v>884</v>
      </c>
      <c r="B308" s="24" t="s">
        <v>885</v>
      </c>
      <c r="C308" s="24" t="s">
        <v>811</v>
      </c>
      <c r="D308" s="24" t="s">
        <v>886</v>
      </c>
      <c r="E308" s="26" t="str">
        <f>VLOOKUP(B308,'2009303'!$D$2:$H$298,4,FALSE)</f>
        <v>AWD-New</v>
      </c>
      <c r="F308" s="26" t="str">
        <f>VLOOKUP(B308,'2009303'!$D$2:$H$298,5,FALSE)</f>
        <v>HARQ</v>
      </c>
      <c r="G308" s="24" t="s">
        <v>887</v>
      </c>
      <c r="H308" s="24" t="s">
        <v>888</v>
      </c>
    </row>
    <row r="309" spans="1:8" ht="36">
      <c r="A309" s="24" t="s">
        <v>860</v>
      </c>
      <c r="B309" s="24" t="s">
        <v>861</v>
      </c>
      <c r="C309" s="24" t="s">
        <v>811</v>
      </c>
      <c r="D309" s="24" t="s">
        <v>862</v>
      </c>
      <c r="E309" s="26" t="str">
        <f>VLOOKUP(B309,'2009303'!$D$2:$H$298,4,FALSE)</f>
        <v>SDD CR</v>
      </c>
      <c r="F309" s="26">
        <f>VLOOKUP(B309,'2009303'!$D$2:$H$298,5,FALSE)</f>
        <v>6.3</v>
      </c>
      <c r="G309" s="24" t="s">
        <v>863</v>
      </c>
      <c r="H309" s="24" t="s">
        <v>864</v>
      </c>
    </row>
    <row r="310" spans="1:8" ht="24">
      <c r="A310" s="24" t="s">
        <v>835</v>
      </c>
      <c r="B310" s="24" t="s">
        <v>836</v>
      </c>
      <c r="C310" s="24" t="s">
        <v>811</v>
      </c>
      <c r="D310" s="24" t="s">
        <v>837</v>
      </c>
      <c r="E310" s="26" t="str">
        <f>VLOOKUP(B310,'2009303'!$D$2:$H$298,4,FALSE)</f>
        <v>AWD-New</v>
      </c>
      <c r="F310" s="26" t="str">
        <f>VLOOKUP(B310,'2009303'!$D$2:$H$298,5,FALSE)</f>
        <v>Handover</v>
      </c>
      <c r="G310" s="24" t="s">
        <v>838</v>
      </c>
      <c r="H310" s="24" t="s">
        <v>839</v>
      </c>
    </row>
    <row r="311" spans="1:8" ht="12">
      <c r="A311" s="24" t="s">
        <v>809</v>
      </c>
      <c r="B311" s="24" t="s">
        <v>810</v>
      </c>
      <c r="C311" s="24" t="s">
        <v>811</v>
      </c>
      <c r="D311" s="24" t="s">
        <v>812</v>
      </c>
      <c r="E311" s="26" t="str">
        <f>VLOOKUP(B311,'2009303'!$D$2:$H$298,4,FALSE)</f>
        <v>AWD-New</v>
      </c>
      <c r="F311" s="26" t="str">
        <f>VLOOKUP(B311,'2009303'!$D$2:$H$298,5,FALSE)</f>
        <v>HARQ</v>
      </c>
      <c r="G311" s="24" t="s">
        <v>813</v>
      </c>
      <c r="H311" s="24" t="s">
        <v>814</v>
      </c>
    </row>
    <row r="312" spans="1:8" ht="24">
      <c r="A312" s="24" t="s">
        <v>1583</v>
      </c>
      <c r="B312" s="24" t="s">
        <v>1584</v>
      </c>
      <c r="C312" s="24" t="s">
        <v>811</v>
      </c>
      <c r="D312" s="24" t="s">
        <v>508</v>
      </c>
      <c r="E312" s="26" t="s">
        <v>35</v>
      </c>
      <c r="F312" s="26">
        <v>10.3</v>
      </c>
      <c r="G312" s="24" t="s">
        <v>1585</v>
      </c>
      <c r="H312" s="24" t="s">
        <v>894</v>
      </c>
    </row>
    <row r="313" spans="1:8" ht="24">
      <c r="A313" s="24" t="s">
        <v>1571</v>
      </c>
      <c r="B313" s="24" t="s">
        <v>1572</v>
      </c>
      <c r="C313" s="24" t="s">
        <v>811</v>
      </c>
      <c r="D313" s="24" t="s">
        <v>1573</v>
      </c>
      <c r="E313" s="26" t="s">
        <v>35</v>
      </c>
      <c r="F313" s="26">
        <v>17.5</v>
      </c>
      <c r="G313" s="24" t="s">
        <v>1574</v>
      </c>
      <c r="H313" s="24" t="s">
        <v>888</v>
      </c>
    </row>
    <row r="314" spans="1:8" ht="60">
      <c r="A314" s="24" t="s">
        <v>1561</v>
      </c>
      <c r="B314" s="24" t="s">
        <v>1562</v>
      </c>
      <c r="C314" s="24" t="s">
        <v>811</v>
      </c>
      <c r="D314" s="24" t="s">
        <v>1563</v>
      </c>
      <c r="E314" s="26" t="s">
        <v>35</v>
      </c>
      <c r="F314" s="27">
        <v>10.1</v>
      </c>
      <c r="G314" s="24" t="s">
        <v>1564</v>
      </c>
      <c r="H314" s="24" t="s">
        <v>1565</v>
      </c>
    </row>
  </sheetData>
  <sheetProtection/>
  <autoFilter ref="A1:H314">
    <sortState ref="A2:H314">
      <sortCondition sortBy="value" ref="B2:B314"/>
    </sortState>
  </autoFilter>
  <dataValidations count="2">
    <dataValidation type="list" allowBlank="1" showInputMessage="1" showErrorMessage="1" sqref="E222 E312:E314">
      <formula1>Category</formula1>
    </dataValidation>
    <dataValidation type="list" allowBlank="1" showInputMessage="1" showErrorMessage="1" sqref="F222 F312:F314">
      <formula1>Area</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98"/>
  <sheetViews>
    <sheetView zoomScalePageLayoutView="0" workbookViewId="0" topLeftCell="C1">
      <pane ySplit="1" topLeftCell="A248" activePane="bottomLeft" state="frozen"/>
      <selection pane="topLeft" activeCell="C1" sqref="C1"/>
      <selection pane="bottomLeft" activeCell="H253" sqref="H253"/>
    </sheetView>
  </sheetViews>
  <sheetFormatPr defaultColWidth="9.140625" defaultRowHeight="15"/>
  <cols>
    <col min="1" max="1" width="12.140625" style="1" hidden="1" customWidth="1"/>
    <col min="2" max="2" width="24.140625" style="1" hidden="1" customWidth="1"/>
    <col min="3" max="3" width="19.00390625" style="17" bestFit="1" customWidth="1"/>
    <col min="4" max="4" width="7.00390625" style="17" bestFit="1" customWidth="1"/>
    <col min="5" max="5" width="3.8515625" style="17" bestFit="1" customWidth="1"/>
    <col min="6" max="6" width="27.8515625" style="17" customWidth="1"/>
    <col min="7" max="7" width="15.8515625" style="18" customWidth="1"/>
    <col min="8" max="8" width="15.7109375" style="18" customWidth="1"/>
    <col min="9" max="9" width="25.57421875" style="17" customWidth="1"/>
    <col min="10" max="10" width="18.28125" style="17" customWidth="1"/>
    <col min="11" max="16384" width="9.140625" style="1" customWidth="1"/>
  </cols>
  <sheetData>
    <row r="1" spans="1:10" s="2" customFormat="1" ht="12">
      <c r="A1" s="2" t="s">
        <v>798</v>
      </c>
      <c r="B1" s="2" t="s">
        <v>799</v>
      </c>
      <c r="C1" s="15" t="s">
        <v>800</v>
      </c>
      <c r="D1" s="15" t="s">
        <v>801</v>
      </c>
      <c r="E1" s="15" t="s">
        <v>802</v>
      </c>
      <c r="F1" s="15" t="s">
        <v>803</v>
      </c>
      <c r="G1" s="16" t="s">
        <v>804</v>
      </c>
      <c r="H1" s="16" t="s">
        <v>48</v>
      </c>
      <c r="I1" s="15" t="s">
        <v>805</v>
      </c>
      <c r="J1" s="15" t="s">
        <v>806</v>
      </c>
    </row>
    <row r="2" spans="1:10" ht="36">
      <c r="A2" s="1" t="s">
        <v>807</v>
      </c>
      <c r="B2" s="1" t="s">
        <v>1080</v>
      </c>
      <c r="C2" s="17" t="s">
        <v>1081</v>
      </c>
      <c r="D2" s="17" t="s">
        <v>1082</v>
      </c>
      <c r="E2" s="17" t="s">
        <v>1083</v>
      </c>
      <c r="F2" s="17" t="s">
        <v>1084</v>
      </c>
      <c r="G2" s="18" t="s">
        <v>36</v>
      </c>
      <c r="H2" s="18" t="s">
        <v>57</v>
      </c>
      <c r="I2" s="17" t="s">
        <v>1085</v>
      </c>
      <c r="J2" s="17" t="s">
        <v>1086</v>
      </c>
    </row>
    <row r="3" spans="1:10" ht="36">
      <c r="A3" s="1" t="s">
        <v>807</v>
      </c>
      <c r="B3" s="1" t="s">
        <v>26</v>
      </c>
      <c r="C3" s="17" t="s">
        <v>27</v>
      </c>
      <c r="D3" s="17" t="s">
        <v>28</v>
      </c>
      <c r="E3" s="17" t="s">
        <v>824</v>
      </c>
      <c r="F3" s="17" t="s">
        <v>29</v>
      </c>
      <c r="G3" s="18" t="s">
        <v>35</v>
      </c>
      <c r="H3" s="18" t="s">
        <v>1534</v>
      </c>
      <c r="I3" s="17" t="s">
        <v>30</v>
      </c>
      <c r="J3" s="17" t="s">
        <v>31</v>
      </c>
    </row>
    <row r="4" spans="1:10" ht="48">
      <c r="A4" s="1" t="s">
        <v>807</v>
      </c>
      <c r="B4" s="1" t="s">
        <v>1243</v>
      </c>
      <c r="C4" s="17" t="s">
        <v>1244</v>
      </c>
      <c r="D4" s="17" t="s">
        <v>1245</v>
      </c>
      <c r="E4" s="17" t="s">
        <v>824</v>
      </c>
      <c r="F4" s="17" t="s">
        <v>1246</v>
      </c>
      <c r="G4" s="18" t="s">
        <v>37</v>
      </c>
      <c r="H4" s="18" t="s">
        <v>54</v>
      </c>
      <c r="I4" s="17" t="s">
        <v>1247</v>
      </c>
      <c r="J4" s="17" t="s">
        <v>894</v>
      </c>
    </row>
    <row r="5" spans="1:10" ht="36">
      <c r="A5" s="1" t="s">
        <v>807</v>
      </c>
      <c r="B5" s="1" t="s">
        <v>557</v>
      </c>
      <c r="C5" s="17" t="s">
        <v>558</v>
      </c>
      <c r="D5" s="17" t="s">
        <v>559</v>
      </c>
      <c r="E5" s="17" t="s">
        <v>1003</v>
      </c>
      <c r="F5" s="17" t="s">
        <v>560</v>
      </c>
      <c r="G5" s="18" t="s">
        <v>35</v>
      </c>
      <c r="H5" s="18" t="s">
        <v>1534</v>
      </c>
      <c r="I5" s="17" t="s">
        <v>561</v>
      </c>
      <c r="J5" s="17" t="s">
        <v>562</v>
      </c>
    </row>
    <row r="6" spans="1:10" ht="36">
      <c r="A6" s="1" t="s">
        <v>807</v>
      </c>
      <c r="B6" s="1" t="s">
        <v>202</v>
      </c>
      <c r="C6" s="17" t="s">
        <v>203</v>
      </c>
      <c r="D6" s="17" t="s">
        <v>204</v>
      </c>
      <c r="E6" s="17" t="s">
        <v>811</v>
      </c>
      <c r="F6" s="17" t="s">
        <v>205</v>
      </c>
      <c r="G6" s="19" t="s">
        <v>38</v>
      </c>
      <c r="H6" s="20" t="s">
        <v>58</v>
      </c>
      <c r="I6" s="17" t="s">
        <v>206</v>
      </c>
      <c r="J6" s="17" t="s">
        <v>207</v>
      </c>
    </row>
    <row r="7" spans="1:10" ht="48">
      <c r="A7" s="1" t="s">
        <v>807</v>
      </c>
      <c r="B7" s="1" t="s">
        <v>186</v>
      </c>
      <c r="C7" s="17" t="s">
        <v>187</v>
      </c>
      <c r="D7" s="17" t="s">
        <v>188</v>
      </c>
      <c r="E7" s="17" t="s">
        <v>811</v>
      </c>
      <c r="F7" s="17" t="s">
        <v>189</v>
      </c>
      <c r="G7" s="19" t="s">
        <v>38</v>
      </c>
      <c r="H7" s="20" t="s">
        <v>58</v>
      </c>
      <c r="I7" s="17" t="s">
        <v>190</v>
      </c>
      <c r="J7" s="17" t="s">
        <v>191</v>
      </c>
    </row>
    <row r="8" spans="1:10" ht="96">
      <c r="A8" s="1" t="s">
        <v>807</v>
      </c>
      <c r="B8" s="1" t="s">
        <v>642</v>
      </c>
      <c r="C8" s="17" t="s">
        <v>643</v>
      </c>
      <c r="D8" s="17" t="s">
        <v>644</v>
      </c>
      <c r="E8" s="17" t="s">
        <v>824</v>
      </c>
      <c r="F8" s="17" t="s">
        <v>645</v>
      </c>
      <c r="G8" s="19" t="str">
        <f>G9</f>
        <v>SDD CR</v>
      </c>
      <c r="H8" s="20">
        <f>H9</f>
        <v>15.4</v>
      </c>
      <c r="I8" s="17" t="s">
        <v>646</v>
      </c>
      <c r="J8" s="17" t="s">
        <v>647</v>
      </c>
    </row>
    <row r="9" spans="1:10" ht="96">
      <c r="A9" s="1" t="s">
        <v>807</v>
      </c>
      <c r="B9" s="1" t="s">
        <v>24</v>
      </c>
      <c r="C9" s="17" t="s">
        <v>25</v>
      </c>
      <c r="D9" s="17" t="s">
        <v>644</v>
      </c>
      <c r="E9" s="17" t="s">
        <v>811</v>
      </c>
      <c r="F9" s="17" t="s">
        <v>645</v>
      </c>
      <c r="G9" s="19" t="s">
        <v>35</v>
      </c>
      <c r="H9" s="20">
        <v>15.4</v>
      </c>
      <c r="I9" s="17" t="s">
        <v>646</v>
      </c>
      <c r="J9" s="17" t="s">
        <v>647</v>
      </c>
    </row>
    <row r="10" spans="1:10" ht="36">
      <c r="A10" s="1" t="s">
        <v>807</v>
      </c>
      <c r="B10" s="1" t="s">
        <v>648</v>
      </c>
      <c r="C10" s="17" t="s">
        <v>649</v>
      </c>
      <c r="D10" s="17" t="s">
        <v>650</v>
      </c>
      <c r="E10" s="17" t="s">
        <v>824</v>
      </c>
      <c r="F10" s="17" t="s">
        <v>651</v>
      </c>
      <c r="G10" s="19" t="str">
        <f>G11</f>
        <v>SDD CR</v>
      </c>
      <c r="H10" s="20">
        <f>H11</f>
        <v>15.1</v>
      </c>
      <c r="I10" s="17" t="s">
        <v>652</v>
      </c>
      <c r="J10" s="17" t="s">
        <v>653</v>
      </c>
    </row>
    <row r="11" spans="1:10" ht="36">
      <c r="A11" s="1" t="s">
        <v>807</v>
      </c>
      <c r="B11" s="1" t="s">
        <v>792</v>
      </c>
      <c r="C11" s="17" t="s">
        <v>793</v>
      </c>
      <c r="D11" s="17" t="s">
        <v>650</v>
      </c>
      <c r="E11" s="17" t="s">
        <v>811</v>
      </c>
      <c r="F11" s="17" t="s">
        <v>651</v>
      </c>
      <c r="G11" s="19" t="s">
        <v>35</v>
      </c>
      <c r="H11" s="20">
        <v>15.1</v>
      </c>
      <c r="I11" s="17" t="s">
        <v>652</v>
      </c>
      <c r="J11" s="17" t="s">
        <v>653</v>
      </c>
    </row>
    <row r="12" spans="1:10" ht="36">
      <c r="A12" s="1" t="s">
        <v>807</v>
      </c>
      <c r="B12" s="1" t="s">
        <v>636</v>
      </c>
      <c r="C12" s="17" t="s">
        <v>637</v>
      </c>
      <c r="D12" s="17" t="s">
        <v>638</v>
      </c>
      <c r="E12" s="17" t="s">
        <v>1003</v>
      </c>
      <c r="F12" s="17" t="s">
        <v>639</v>
      </c>
      <c r="G12" s="19" t="str">
        <f>G14</f>
        <v>SDD CR</v>
      </c>
      <c r="H12" s="20">
        <f>H14</f>
        <v>15.4</v>
      </c>
      <c r="I12" s="17" t="s">
        <v>640</v>
      </c>
      <c r="J12" s="17" t="s">
        <v>641</v>
      </c>
    </row>
    <row r="13" spans="1:10" ht="36">
      <c r="A13" s="1" t="s">
        <v>807</v>
      </c>
      <c r="B13" s="1" t="s">
        <v>17</v>
      </c>
      <c r="C13" s="17" t="s">
        <v>18</v>
      </c>
      <c r="D13" s="17" t="s">
        <v>638</v>
      </c>
      <c r="E13" s="17" t="s">
        <v>824</v>
      </c>
      <c r="F13" s="17" t="s">
        <v>639</v>
      </c>
      <c r="G13" s="19" t="str">
        <f>G14</f>
        <v>SDD CR</v>
      </c>
      <c r="H13" s="20">
        <f>H14</f>
        <v>15.4</v>
      </c>
      <c r="I13" s="17" t="s">
        <v>640</v>
      </c>
      <c r="J13" s="17" t="s">
        <v>641</v>
      </c>
    </row>
    <row r="14" spans="1:10" ht="36">
      <c r="A14" s="1" t="s">
        <v>807</v>
      </c>
      <c r="B14" s="1" t="s">
        <v>19</v>
      </c>
      <c r="C14" s="17" t="s">
        <v>20</v>
      </c>
      <c r="D14" s="17" t="s">
        <v>638</v>
      </c>
      <c r="E14" s="17" t="s">
        <v>811</v>
      </c>
      <c r="F14" s="17" t="s">
        <v>639</v>
      </c>
      <c r="G14" s="19" t="s">
        <v>35</v>
      </c>
      <c r="H14" s="20">
        <v>15.4</v>
      </c>
      <c r="I14" s="17" t="s">
        <v>640</v>
      </c>
      <c r="J14" s="17" t="s">
        <v>641</v>
      </c>
    </row>
    <row r="15" spans="1:10" ht="36">
      <c r="A15" s="1" t="s">
        <v>807</v>
      </c>
      <c r="B15" s="1" t="s">
        <v>711</v>
      </c>
      <c r="C15" s="17" t="s">
        <v>712</v>
      </c>
      <c r="D15" s="17" t="s">
        <v>713</v>
      </c>
      <c r="E15" s="17" t="s">
        <v>824</v>
      </c>
      <c r="F15" s="17" t="s">
        <v>714</v>
      </c>
      <c r="G15" s="19" t="str">
        <f>G16</f>
        <v>SDD CR</v>
      </c>
      <c r="H15" s="20" t="str">
        <f>H16</f>
        <v>17.10</v>
      </c>
      <c r="I15" s="17" t="s">
        <v>715</v>
      </c>
      <c r="J15" s="17" t="s">
        <v>820</v>
      </c>
    </row>
    <row r="16" spans="1:10" ht="36">
      <c r="A16" s="1" t="s">
        <v>807</v>
      </c>
      <c r="B16" s="1" t="s">
        <v>21</v>
      </c>
      <c r="C16" s="17" t="s">
        <v>22</v>
      </c>
      <c r="D16" s="17" t="s">
        <v>713</v>
      </c>
      <c r="E16" s="17" t="s">
        <v>811</v>
      </c>
      <c r="F16" s="17" t="s">
        <v>714</v>
      </c>
      <c r="G16" s="19" t="s">
        <v>35</v>
      </c>
      <c r="H16" s="20" t="s">
        <v>1524</v>
      </c>
      <c r="I16" s="17" t="s">
        <v>715</v>
      </c>
      <c r="J16" s="17" t="s">
        <v>23</v>
      </c>
    </row>
    <row r="17" spans="1:10" ht="48">
      <c r="A17" s="1" t="s">
        <v>807</v>
      </c>
      <c r="B17" s="1" t="s">
        <v>1</v>
      </c>
      <c r="C17" s="17" t="s">
        <v>2</v>
      </c>
      <c r="D17" s="17" t="s">
        <v>3</v>
      </c>
      <c r="E17" s="17" t="s">
        <v>811</v>
      </c>
      <c r="F17" s="17" t="s">
        <v>4</v>
      </c>
      <c r="G17" s="19" t="s">
        <v>35</v>
      </c>
      <c r="H17" s="20">
        <v>17.12</v>
      </c>
      <c r="I17" s="17" t="s">
        <v>5</v>
      </c>
      <c r="J17" s="17" t="s">
        <v>6</v>
      </c>
    </row>
    <row r="18" spans="1:10" ht="48">
      <c r="A18" s="1" t="s">
        <v>807</v>
      </c>
      <c r="B18" s="1" t="s">
        <v>674</v>
      </c>
      <c r="C18" s="17" t="s">
        <v>675</v>
      </c>
      <c r="D18" s="17" t="s">
        <v>676</v>
      </c>
      <c r="E18" s="17" t="s">
        <v>811</v>
      </c>
      <c r="F18" s="17" t="s">
        <v>677</v>
      </c>
      <c r="G18" s="19" t="s">
        <v>35</v>
      </c>
      <c r="H18" s="20" t="s">
        <v>1525</v>
      </c>
      <c r="I18" s="17" t="s">
        <v>673</v>
      </c>
      <c r="J18" s="17" t="s">
        <v>1292</v>
      </c>
    </row>
    <row r="19" spans="1:10" ht="48">
      <c r="A19" s="1" t="s">
        <v>807</v>
      </c>
      <c r="B19" s="1" t="s">
        <v>669</v>
      </c>
      <c r="C19" s="17" t="s">
        <v>670</v>
      </c>
      <c r="D19" s="17" t="s">
        <v>671</v>
      </c>
      <c r="E19" s="17" t="s">
        <v>811</v>
      </c>
      <c r="F19" s="17" t="s">
        <v>672</v>
      </c>
      <c r="G19" s="19" t="s">
        <v>35</v>
      </c>
      <c r="H19" s="20" t="s">
        <v>1525</v>
      </c>
      <c r="I19" s="17" t="s">
        <v>673</v>
      </c>
      <c r="J19" s="17" t="s">
        <v>1292</v>
      </c>
    </row>
    <row r="20" spans="1:10" ht="36">
      <c r="A20" s="1" t="s">
        <v>807</v>
      </c>
      <c r="B20" s="1" t="s">
        <v>13</v>
      </c>
      <c r="C20" s="17" t="s">
        <v>14</v>
      </c>
      <c r="D20" s="17" t="s">
        <v>15</v>
      </c>
      <c r="E20" s="17" t="s">
        <v>811</v>
      </c>
      <c r="F20" s="17" t="s">
        <v>16</v>
      </c>
      <c r="G20" s="19" t="s">
        <v>35</v>
      </c>
      <c r="H20" s="20" t="s">
        <v>1526</v>
      </c>
      <c r="I20" s="17" t="s">
        <v>11</v>
      </c>
      <c r="J20" s="17" t="s">
        <v>894</v>
      </c>
    </row>
    <row r="21" spans="1:10" ht="36">
      <c r="A21" s="1" t="s">
        <v>807</v>
      </c>
      <c r="B21" s="1" t="s">
        <v>7</v>
      </c>
      <c r="C21" s="17" t="s">
        <v>8</v>
      </c>
      <c r="D21" s="17" t="s">
        <v>9</v>
      </c>
      <c r="E21" s="17" t="s">
        <v>811</v>
      </c>
      <c r="F21" s="17" t="s">
        <v>10</v>
      </c>
      <c r="G21" s="19" t="s">
        <v>35</v>
      </c>
      <c r="H21" s="21" t="s">
        <v>1527</v>
      </c>
      <c r="I21" s="17" t="s">
        <v>11</v>
      </c>
      <c r="J21" s="17" t="s">
        <v>12</v>
      </c>
    </row>
    <row r="22" spans="1:10" ht="36">
      <c r="A22" s="1" t="s">
        <v>807</v>
      </c>
      <c r="B22" s="1" t="s">
        <v>595</v>
      </c>
      <c r="C22" s="17" t="s">
        <v>596</v>
      </c>
      <c r="D22" s="17" t="s">
        <v>597</v>
      </c>
      <c r="E22" s="17" t="s">
        <v>811</v>
      </c>
      <c r="F22" s="17" t="s">
        <v>596</v>
      </c>
      <c r="G22" s="19" t="s">
        <v>35</v>
      </c>
      <c r="H22" s="20" t="s">
        <v>1528</v>
      </c>
      <c r="I22" s="17" t="s">
        <v>594</v>
      </c>
      <c r="J22" s="17" t="s">
        <v>870</v>
      </c>
    </row>
    <row r="23" spans="1:10" ht="36">
      <c r="A23" s="1" t="s">
        <v>807</v>
      </c>
      <c r="B23" s="1" t="s">
        <v>591</v>
      </c>
      <c r="C23" s="17" t="s">
        <v>592</v>
      </c>
      <c r="D23" s="17" t="s">
        <v>593</v>
      </c>
      <c r="E23" s="17" t="s">
        <v>811</v>
      </c>
      <c r="F23" s="17" t="s">
        <v>592</v>
      </c>
      <c r="G23" s="19" t="s">
        <v>35</v>
      </c>
      <c r="H23" s="20" t="s">
        <v>1528</v>
      </c>
      <c r="I23" s="17" t="s">
        <v>594</v>
      </c>
      <c r="J23" s="17" t="s">
        <v>870</v>
      </c>
    </row>
    <row r="24" spans="1:10" ht="36">
      <c r="A24" s="1" t="s">
        <v>807</v>
      </c>
      <c r="B24" s="1" t="s">
        <v>794</v>
      </c>
      <c r="C24" s="17" t="s">
        <v>795</v>
      </c>
      <c r="D24" s="17" t="s">
        <v>796</v>
      </c>
      <c r="E24" s="17" t="s">
        <v>811</v>
      </c>
      <c r="F24" s="17" t="s">
        <v>797</v>
      </c>
      <c r="G24" s="19" t="s">
        <v>35</v>
      </c>
      <c r="H24" s="20" t="s">
        <v>1528</v>
      </c>
      <c r="I24" s="17" t="s">
        <v>0</v>
      </c>
      <c r="J24" s="17" t="s">
        <v>280</v>
      </c>
    </row>
    <row r="25" spans="1:10" ht="60">
      <c r="A25" s="1" t="s">
        <v>807</v>
      </c>
      <c r="B25" s="1" t="s">
        <v>701</v>
      </c>
      <c r="C25" s="17" t="s">
        <v>702</v>
      </c>
      <c r="D25" s="17" t="s">
        <v>703</v>
      </c>
      <c r="E25" s="17" t="s">
        <v>811</v>
      </c>
      <c r="F25" s="17" t="s">
        <v>704</v>
      </c>
      <c r="G25" s="19" t="s">
        <v>35</v>
      </c>
      <c r="H25" s="20" t="s">
        <v>1529</v>
      </c>
      <c r="I25" s="17" t="s">
        <v>705</v>
      </c>
      <c r="J25" s="17" t="s">
        <v>683</v>
      </c>
    </row>
    <row r="26" spans="1:10" ht="48">
      <c r="A26" s="1" t="s">
        <v>807</v>
      </c>
      <c r="B26" s="1" t="s">
        <v>695</v>
      </c>
      <c r="C26" s="17" t="s">
        <v>696</v>
      </c>
      <c r="D26" s="17" t="s">
        <v>697</v>
      </c>
      <c r="E26" s="17" t="s">
        <v>811</v>
      </c>
      <c r="F26" s="17" t="s">
        <v>698</v>
      </c>
      <c r="G26" s="19" t="s">
        <v>38</v>
      </c>
      <c r="H26" s="20" t="s">
        <v>58</v>
      </c>
      <c r="I26" s="17" t="s">
        <v>699</v>
      </c>
      <c r="J26" s="17" t="s">
        <v>700</v>
      </c>
    </row>
    <row r="27" spans="1:10" ht="60">
      <c r="A27" s="1" t="s">
        <v>807</v>
      </c>
      <c r="B27" s="1" t="s">
        <v>684</v>
      </c>
      <c r="C27" s="17" t="s">
        <v>685</v>
      </c>
      <c r="D27" s="17" t="s">
        <v>686</v>
      </c>
      <c r="E27" s="17" t="s">
        <v>811</v>
      </c>
      <c r="F27" s="17" t="s">
        <v>687</v>
      </c>
      <c r="G27" s="19" t="s">
        <v>35</v>
      </c>
      <c r="H27" s="20" t="s">
        <v>1530</v>
      </c>
      <c r="I27" s="17" t="s">
        <v>688</v>
      </c>
      <c r="J27" s="17" t="s">
        <v>683</v>
      </c>
    </row>
    <row r="28" spans="1:10" ht="60">
      <c r="A28" s="1" t="s">
        <v>807</v>
      </c>
      <c r="B28" s="1" t="s">
        <v>678</v>
      </c>
      <c r="C28" s="17" t="s">
        <v>679</v>
      </c>
      <c r="D28" s="17" t="s">
        <v>680</v>
      </c>
      <c r="E28" s="17" t="s">
        <v>811</v>
      </c>
      <c r="F28" s="17" t="s">
        <v>681</v>
      </c>
      <c r="G28" s="19" t="s">
        <v>35</v>
      </c>
      <c r="H28" s="20" t="s">
        <v>1531</v>
      </c>
      <c r="I28" s="17" t="s">
        <v>682</v>
      </c>
      <c r="J28" s="17" t="s">
        <v>683</v>
      </c>
    </row>
    <row r="29" spans="1:10" ht="108">
      <c r="A29" s="1" t="s">
        <v>807</v>
      </c>
      <c r="B29" s="1" t="s">
        <v>331</v>
      </c>
      <c r="C29" s="17" t="s">
        <v>332</v>
      </c>
      <c r="D29" s="17" t="s">
        <v>333</v>
      </c>
      <c r="E29" s="17" t="s">
        <v>824</v>
      </c>
      <c r="F29" s="17" t="s">
        <v>334</v>
      </c>
      <c r="G29" s="18" t="str">
        <f>G30</f>
        <v>SDD CR</v>
      </c>
      <c r="H29" s="18">
        <f>H30</f>
        <v>10.12</v>
      </c>
      <c r="I29" s="17" t="s">
        <v>335</v>
      </c>
      <c r="J29" s="17" t="s">
        <v>336</v>
      </c>
    </row>
    <row r="30" spans="1:10" ht="108">
      <c r="A30" s="1" t="s">
        <v>807</v>
      </c>
      <c r="B30" s="1" t="s">
        <v>530</v>
      </c>
      <c r="C30" s="17" t="s">
        <v>531</v>
      </c>
      <c r="D30" s="17" t="s">
        <v>333</v>
      </c>
      <c r="E30" s="17" t="s">
        <v>811</v>
      </c>
      <c r="F30" s="17" t="s">
        <v>532</v>
      </c>
      <c r="G30" s="21" t="s">
        <v>35</v>
      </c>
      <c r="H30" s="21">
        <v>10.12</v>
      </c>
      <c r="I30" s="17" t="s">
        <v>533</v>
      </c>
      <c r="J30" s="17" t="s">
        <v>534</v>
      </c>
    </row>
    <row r="31" spans="1:10" ht="48">
      <c r="A31" s="1" t="s">
        <v>807</v>
      </c>
      <c r="B31" s="1" t="s">
        <v>716</v>
      </c>
      <c r="C31" s="17" t="s">
        <v>717</v>
      </c>
      <c r="D31" s="17" t="s">
        <v>718</v>
      </c>
      <c r="E31" s="17" t="s">
        <v>811</v>
      </c>
      <c r="F31" s="17" t="s">
        <v>719</v>
      </c>
      <c r="G31" s="21" t="s">
        <v>35</v>
      </c>
      <c r="H31" s="21">
        <v>14.4</v>
      </c>
      <c r="I31" s="17" t="s">
        <v>720</v>
      </c>
      <c r="J31" s="17" t="s">
        <v>876</v>
      </c>
    </row>
    <row r="32" spans="1:10" ht="36">
      <c r="A32" s="1" t="s">
        <v>807</v>
      </c>
      <c r="B32" s="1" t="s">
        <v>397</v>
      </c>
      <c r="C32" s="17" t="s">
        <v>398</v>
      </c>
      <c r="D32" s="17" t="s">
        <v>399</v>
      </c>
      <c r="E32" s="17" t="s">
        <v>811</v>
      </c>
      <c r="F32" s="17" t="s">
        <v>400</v>
      </c>
      <c r="G32" s="21" t="s">
        <v>35</v>
      </c>
      <c r="H32" s="21">
        <v>17.8</v>
      </c>
      <c r="I32" s="17" t="s">
        <v>401</v>
      </c>
      <c r="J32" s="17" t="s">
        <v>820</v>
      </c>
    </row>
    <row r="33" spans="1:10" ht="36">
      <c r="A33" s="1" t="s">
        <v>807</v>
      </c>
      <c r="B33" s="1" t="s">
        <v>787</v>
      </c>
      <c r="C33" s="17" t="s">
        <v>788</v>
      </c>
      <c r="D33" s="17" t="s">
        <v>789</v>
      </c>
      <c r="E33" s="17" t="s">
        <v>811</v>
      </c>
      <c r="F33" s="17" t="s">
        <v>790</v>
      </c>
      <c r="G33" s="21" t="s">
        <v>35</v>
      </c>
      <c r="H33" s="21">
        <v>11.9</v>
      </c>
      <c r="I33" s="17" t="s">
        <v>791</v>
      </c>
      <c r="J33" s="17" t="s">
        <v>1394</v>
      </c>
    </row>
    <row r="34" spans="1:9" ht="48">
      <c r="A34" s="1" t="s">
        <v>807</v>
      </c>
      <c r="B34" s="1" t="s">
        <v>942</v>
      </c>
      <c r="C34" s="17" t="s">
        <v>943</v>
      </c>
      <c r="D34" s="17" t="s">
        <v>944</v>
      </c>
      <c r="E34" s="17" t="s">
        <v>811</v>
      </c>
      <c r="F34" s="17" t="s">
        <v>945</v>
      </c>
      <c r="G34" s="21" t="s">
        <v>35</v>
      </c>
      <c r="H34" s="21">
        <v>15.3</v>
      </c>
      <c r="I34" s="17" t="s">
        <v>946</v>
      </c>
    </row>
    <row r="35" spans="1:10" ht="48">
      <c r="A35" s="1" t="s">
        <v>807</v>
      </c>
      <c r="B35" s="1" t="s">
        <v>780</v>
      </c>
      <c r="C35" s="17" t="s">
        <v>781</v>
      </c>
      <c r="D35" s="17" t="s">
        <v>782</v>
      </c>
      <c r="E35" s="17" t="s">
        <v>811</v>
      </c>
      <c r="F35" s="17" t="s">
        <v>783</v>
      </c>
      <c r="G35" s="21" t="s">
        <v>35</v>
      </c>
      <c r="H35" s="21">
        <v>17.7</v>
      </c>
      <c r="I35" s="17" t="s">
        <v>784</v>
      </c>
      <c r="J35" s="17" t="s">
        <v>876</v>
      </c>
    </row>
    <row r="36" spans="1:10" ht="36">
      <c r="A36" s="1" t="s">
        <v>807</v>
      </c>
      <c r="B36" s="1" t="s">
        <v>129</v>
      </c>
      <c r="C36" s="17" t="s">
        <v>130</v>
      </c>
      <c r="D36" s="17" t="s">
        <v>131</v>
      </c>
      <c r="E36" s="17" t="s">
        <v>811</v>
      </c>
      <c r="F36" s="17" t="s">
        <v>132</v>
      </c>
      <c r="G36" s="21" t="s">
        <v>36</v>
      </c>
      <c r="H36" s="21" t="s">
        <v>40</v>
      </c>
      <c r="I36" s="17" t="s">
        <v>133</v>
      </c>
      <c r="J36" s="17" t="s">
        <v>820</v>
      </c>
    </row>
    <row r="37" spans="1:10" ht="36">
      <c r="A37" s="1" t="s">
        <v>807</v>
      </c>
      <c r="B37" s="1" t="s">
        <v>289</v>
      </c>
      <c r="C37" s="17" t="s">
        <v>290</v>
      </c>
      <c r="D37" s="17" t="s">
        <v>291</v>
      </c>
      <c r="E37" s="17" t="s">
        <v>824</v>
      </c>
      <c r="F37" s="17" t="s">
        <v>292</v>
      </c>
      <c r="G37" s="21" t="str">
        <f>G38</f>
        <v>SDD CR</v>
      </c>
      <c r="H37" s="21">
        <f>H38</f>
        <v>19.4</v>
      </c>
      <c r="I37" s="17" t="s">
        <v>293</v>
      </c>
      <c r="J37" s="17" t="s">
        <v>280</v>
      </c>
    </row>
    <row r="38" spans="1:10" ht="36">
      <c r="A38" s="1" t="s">
        <v>807</v>
      </c>
      <c r="B38" s="1" t="s">
        <v>785</v>
      </c>
      <c r="C38" s="17" t="s">
        <v>786</v>
      </c>
      <c r="D38" s="17" t="s">
        <v>291</v>
      </c>
      <c r="E38" s="17" t="s">
        <v>811</v>
      </c>
      <c r="F38" s="17" t="s">
        <v>292</v>
      </c>
      <c r="G38" s="21" t="s">
        <v>35</v>
      </c>
      <c r="H38" s="21">
        <v>19.4</v>
      </c>
      <c r="I38" s="17" t="s">
        <v>293</v>
      </c>
      <c r="J38" s="17" t="s">
        <v>280</v>
      </c>
    </row>
    <row r="39" spans="1:10" ht="48">
      <c r="A39" s="1" t="s">
        <v>807</v>
      </c>
      <c r="B39" s="1" t="s">
        <v>721</v>
      </c>
      <c r="C39" s="17" t="s">
        <v>722</v>
      </c>
      <c r="D39" s="17" t="s">
        <v>723</v>
      </c>
      <c r="E39" s="17" t="s">
        <v>811</v>
      </c>
      <c r="F39" s="17" t="s">
        <v>724</v>
      </c>
      <c r="G39" s="21" t="s">
        <v>35</v>
      </c>
      <c r="H39" s="21">
        <v>11.13</v>
      </c>
      <c r="I39" s="17" t="s">
        <v>725</v>
      </c>
      <c r="J39" s="17" t="s">
        <v>1136</v>
      </c>
    </row>
    <row r="40" spans="1:10" ht="36">
      <c r="A40" s="1" t="s">
        <v>807</v>
      </c>
      <c r="B40" s="1" t="s">
        <v>1000</v>
      </c>
      <c r="C40" s="17" t="s">
        <v>1001</v>
      </c>
      <c r="D40" s="17" t="s">
        <v>1002</v>
      </c>
      <c r="E40" s="17" t="s">
        <v>1003</v>
      </c>
      <c r="F40" s="17" t="s">
        <v>1004</v>
      </c>
      <c r="G40" s="21" t="str">
        <f>G42</f>
        <v>SDD CR</v>
      </c>
      <c r="H40" s="21">
        <f>H42</f>
        <v>11.13</v>
      </c>
      <c r="I40" s="17" t="s">
        <v>1005</v>
      </c>
      <c r="J40" s="17" t="s">
        <v>1006</v>
      </c>
    </row>
    <row r="41" spans="1:10" ht="36">
      <c r="A41" s="1" t="s">
        <v>807</v>
      </c>
      <c r="B41" s="1" t="s">
        <v>395</v>
      </c>
      <c r="C41" s="17" t="s">
        <v>396</v>
      </c>
      <c r="D41" s="17" t="s">
        <v>1002</v>
      </c>
      <c r="E41" s="17" t="s">
        <v>824</v>
      </c>
      <c r="F41" s="17" t="s">
        <v>1004</v>
      </c>
      <c r="G41" s="21" t="str">
        <f>G42</f>
        <v>SDD CR</v>
      </c>
      <c r="H41" s="21">
        <f>H42</f>
        <v>11.13</v>
      </c>
      <c r="I41" s="17" t="s">
        <v>1005</v>
      </c>
      <c r="J41" s="17" t="s">
        <v>1006</v>
      </c>
    </row>
    <row r="42" spans="1:10" ht="36">
      <c r="A42" s="1" t="s">
        <v>807</v>
      </c>
      <c r="B42" s="1" t="s">
        <v>573</v>
      </c>
      <c r="C42" s="17" t="s">
        <v>574</v>
      </c>
      <c r="D42" s="17" t="s">
        <v>1002</v>
      </c>
      <c r="E42" s="17" t="s">
        <v>811</v>
      </c>
      <c r="F42" s="17" t="s">
        <v>1004</v>
      </c>
      <c r="G42" s="21" t="s">
        <v>35</v>
      </c>
      <c r="H42" s="21">
        <v>11.13</v>
      </c>
      <c r="I42" s="17" t="s">
        <v>1005</v>
      </c>
      <c r="J42" s="17" t="s">
        <v>1006</v>
      </c>
    </row>
    <row r="43" spans="1:10" ht="36">
      <c r="A43" s="1" t="s">
        <v>807</v>
      </c>
      <c r="B43" s="1" t="s">
        <v>1034</v>
      </c>
      <c r="C43" s="17" t="s">
        <v>1035</v>
      </c>
      <c r="D43" s="17" t="s">
        <v>1036</v>
      </c>
      <c r="E43" s="17" t="s">
        <v>811</v>
      </c>
      <c r="F43" s="17" t="s">
        <v>1037</v>
      </c>
      <c r="G43" s="21" t="s">
        <v>38</v>
      </c>
      <c r="H43" s="21" t="s">
        <v>32</v>
      </c>
      <c r="I43" s="17" t="s">
        <v>1038</v>
      </c>
      <c r="J43" s="17" t="s">
        <v>1039</v>
      </c>
    </row>
    <row r="44" spans="1:10" ht="96">
      <c r="A44" s="1" t="s">
        <v>807</v>
      </c>
      <c r="B44" s="1" t="s">
        <v>754</v>
      </c>
      <c r="C44" s="17" t="s">
        <v>755</v>
      </c>
      <c r="D44" s="17" t="s">
        <v>756</v>
      </c>
      <c r="E44" s="17" t="s">
        <v>811</v>
      </c>
      <c r="F44" s="17" t="s">
        <v>757</v>
      </c>
      <c r="G44" s="21" t="s">
        <v>35</v>
      </c>
      <c r="H44" s="21">
        <v>11.13</v>
      </c>
      <c r="I44" s="17" t="s">
        <v>758</v>
      </c>
      <c r="J44" s="17" t="s">
        <v>759</v>
      </c>
    </row>
    <row r="45" spans="1:10" ht="72">
      <c r="A45" s="1" t="s">
        <v>807</v>
      </c>
      <c r="B45" s="1" t="s">
        <v>608</v>
      </c>
      <c r="C45" s="17" t="s">
        <v>609</v>
      </c>
      <c r="D45" s="17" t="s">
        <v>610</v>
      </c>
      <c r="E45" s="17" t="s">
        <v>824</v>
      </c>
      <c r="F45" s="17" t="s">
        <v>611</v>
      </c>
      <c r="G45" s="21" t="str">
        <f>G46</f>
        <v>SDD CR</v>
      </c>
      <c r="H45" s="21">
        <f>H46</f>
        <v>17.12</v>
      </c>
      <c r="I45" s="17" t="s">
        <v>612</v>
      </c>
      <c r="J45" s="17" t="s">
        <v>585</v>
      </c>
    </row>
    <row r="46" spans="1:10" ht="72">
      <c r="A46" s="1" t="s">
        <v>807</v>
      </c>
      <c r="B46" s="1" t="s">
        <v>778</v>
      </c>
      <c r="C46" s="17" t="s">
        <v>779</v>
      </c>
      <c r="D46" s="17" t="s">
        <v>610</v>
      </c>
      <c r="E46" s="17" t="s">
        <v>811</v>
      </c>
      <c r="F46" s="17" t="s">
        <v>611</v>
      </c>
      <c r="G46" s="21" t="s">
        <v>35</v>
      </c>
      <c r="H46" s="21">
        <v>17.12</v>
      </c>
      <c r="I46" s="17" t="s">
        <v>612</v>
      </c>
      <c r="J46" s="17" t="s">
        <v>585</v>
      </c>
    </row>
    <row r="47" spans="1:10" ht="48">
      <c r="A47" s="1" t="s">
        <v>807</v>
      </c>
      <c r="B47" s="1" t="s">
        <v>706</v>
      </c>
      <c r="C47" s="17" t="s">
        <v>707</v>
      </c>
      <c r="D47" s="17" t="s">
        <v>708</v>
      </c>
      <c r="E47" s="17" t="s">
        <v>811</v>
      </c>
      <c r="F47" s="17" t="s">
        <v>709</v>
      </c>
      <c r="G47" s="21" t="s">
        <v>35</v>
      </c>
      <c r="H47" s="21">
        <v>11.5</v>
      </c>
      <c r="I47" s="17" t="s">
        <v>710</v>
      </c>
      <c r="J47" s="17" t="s">
        <v>1136</v>
      </c>
    </row>
    <row r="48" spans="1:10" ht="72">
      <c r="A48" s="1" t="s">
        <v>807</v>
      </c>
      <c r="B48" s="1" t="s">
        <v>603</v>
      </c>
      <c r="C48" s="17" t="s">
        <v>604</v>
      </c>
      <c r="D48" s="17" t="s">
        <v>605</v>
      </c>
      <c r="E48" s="17" t="s">
        <v>824</v>
      </c>
      <c r="F48" s="17" t="s">
        <v>606</v>
      </c>
      <c r="G48" s="21" t="str">
        <f>G49</f>
        <v>SDD CR</v>
      </c>
      <c r="H48" s="21">
        <f>H49</f>
        <v>17.8</v>
      </c>
      <c r="I48" s="17" t="s">
        <v>607</v>
      </c>
      <c r="J48" s="17" t="s">
        <v>585</v>
      </c>
    </row>
    <row r="49" spans="1:10" ht="72">
      <c r="A49" s="1" t="s">
        <v>807</v>
      </c>
      <c r="B49" s="1" t="s">
        <v>775</v>
      </c>
      <c r="C49" s="17" t="s">
        <v>776</v>
      </c>
      <c r="D49" s="17" t="s">
        <v>605</v>
      </c>
      <c r="E49" s="17" t="s">
        <v>811</v>
      </c>
      <c r="F49" s="17" t="s">
        <v>606</v>
      </c>
      <c r="G49" s="21" t="s">
        <v>35</v>
      </c>
      <c r="H49" s="21">
        <v>17.8</v>
      </c>
      <c r="I49" s="17" t="s">
        <v>777</v>
      </c>
      <c r="J49" s="17" t="s">
        <v>585</v>
      </c>
    </row>
    <row r="50" spans="1:10" ht="36">
      <c r="A50" s="1" t="s">
        <v>807</v>
      </c>
      <c r="B50" s="1" t="s">
        <v>769</v>
      </c>
      <c r="C50" s="17" t="s">
        <v>770</v>
      </c>
      <c r="D50" s="17" t="s">
        <v>771</v>
      </c>
      <c r="E50" s="17" t="s">
        <v>811</v>
      </c>
      <c r="F50" s="17" t="s">
        <v>772</v>
      </c>
      <c r="G50" s="21" t="s">
        <v>35</v>
      </c>
      <c r="H50" s="21">
        <v>17.6</v>
      </c>
      <c r="I50" s="17" t="s">
        <v>773</v>
      </c>
      <c r="J50" s="17" t="s">
        <v>774</v>
      </c>
    </row>
    <row r="51" spans="1:10" ht="72">
      <c r="A51" s="1" t="s">
        <v>807</v>
      </c>
      <c r="B51" s="1" t="s">
        <v>598</v>
      </c>
      <c r="C51" s="17" t="s">
        <v>599</v>
      </c>
      <c r="D51" s="17" t="s">
        <v>600</v>
      </c>
      <c r="E51" s="17" t="s">
        <v>824</v>
      </c>
      <c r="F51" s="17" t="s">
        <v>601</v>
      </c>
      <c r="G51" s="21" t="str">
        <f>G52</f>
        <v>SDD CR</v>
      </c>
      <c r="H51" s="21">
        <f>H52</f>
        <v>18.2</v>
      </c>
      <c r="I51" s="17" t="s">
        <v>602</v>
      </c>
      <c r="J51" s="17" t="s">
        <v>585</v>
      </c>
    </row>
    <row r="52" spans="1:10" ht="72">
      <c r="A52" s="1" t="s">
        <v>807</v>
      </c>
      <c r="B52" s="1" t="s">
        <v>767</v>
      </c>
      <c r="C52" s="17" t="s">
        <v>768</v>
      </c>
      <c r="D52" s="17" t="s">
        <v>600</v>
      </c>
      <c r="E52" s="17" t="s">
        <v>811</v>
      </c>
      <c r="F52" s="17" t="s">
        <v>601</v>
      </c>
      <c r="G52" s="21" t="s">
        <v>35</v>
      </c>
      <c r="H52" s="21">
        <v>18.2</v>
      </c>
      <c r="I52" s="17" t="s">
        <v>602</v>
      </c>
      <c r="J52" s="17" t="s">
        <v>585</v>
      </c>
    </row>
    <row r="53" spans="1:10" ht="48">
      <c r="A53" s="1" t="s">
        <v>807</v>
      </c>
      <c r="B53" s="1" t="s">
        <v>689</v>
      </c>
      <c r="C53" s="17" t="s">
        <v>690</v>
      </c>
      <c r="D53" s="17" t="s">
        <v>691</v>
      </c>
      <c r="E53" s="17" t="s">
        <v>811</v>
      </c>
      <c r="F53" s="17" t="s">
        <v>692</v>
      </c>
      <c r="G53" s="21" t="s">
        <v>35</v>
      </c>
      <c r="H53" s="21">
        <v>15.1</v>
      </c>
      <c r="I53" s="17" t="s">
        <v>693</v>
      </c>
      <c r="J53" s="17" t="s">
        <v>694</v>
      </c>
    </row>
    <row r="54" spans="1:10" ht="60">
      <c r="A54" s="1" t="s">
        <v>807</v>
      </c>
      <c r="B54" s="1" t="s">
        <v>586</v>
      </c>
      <c r="C54" s="17" t="s">
        <v>587</v>
      </c>
      <c r="D54" s="17" t="s">
        <v>588</v>
      </c>
      <c r="E54" s="17" t="s">
        <v>824</v>
      </c>
      <c r="F54" s="17" t="s">
        <v>589</v>
      </c>
      <c r="G54" s="18" t="str">
        <f>G55</f>
        <v>SDD CR</v>
      </c>
      <c r="H54" s="18">
        <f>H55</f>
        <v>15.4</v>
      </c>
      <c r="I54" s="17" t="s">
        <v>590</v>
      </c>
      <c r="J54" s="17" t="s">
        <v>585</v>
      </c>
    </row>
    <row r="55" spans="1:10" ht="60">
      <c r="A55" s="1" t="s">
        <v>807</v>
      </c>
      <c r="B55" s="1" t="s">
        <v>765</v>
      </c>
      <c r="C55" s="17" t="s">
        <v>766</v>
      </c>
      <c r="D55" s="17" t="s">
        <v>588</v>
      </c>
      <c r="E55" s="17" t="s">
        <v>811</v>
      </c>
      <c r="F55" s="17" t="s">
        <v>589</v>
      </c>
      <c r="G55" s="19" t="s">
        <v>35</v>
      </c>
      <c r="H55" s="19">
        <v>15.4</v>
      </c>
      <c r="I55" s="17" t="s">
        <v>590</v>
      </c>
      <c r="J55" s="17" t="s">
        <v>585</v>
      </c>
    </row>
    <row r="56" spans="1:10" ht="60">
      <c r="A56" s="1" t="s">
        <v>807</v>
      </c>
      <c r="B56" s="1" t="s">
        <v>626</v>
      </c>
      <c r="C56" s="17" t="s">
        <v>627</v>
      </c>
      <c r="D56" s="17" t="s">
        <v>628</v>
      </c>
      <c r="E56" s="17" t="s">
        <v>811</v>
      </c>
      <c r="F56" s="17" t="s">
        <v>629</v>
      </c>
      <c r="G56" s="19" t="s">
        <v>35</v>
      </c>
      <c r="H56" s="19" t="s">
        <v>1532</v>
      </c>
      <c r="I56" s="17" t="s">
        <v>630</v>
      </c>
      <c r="J56" s="17" t="s">
        <v>585</v>
      </c>
    </row>
    <row r="57" spans="1:10" ht="48">
      <c r="A57" s="1" t="s">
        <v>807</v>
      </c>
      <c r="B57" s="1" t="s">
        <v>760</v>
      </c>
      <c r="C57" s="17" t="s">
        <v>761</v>
      </c>
      <c r="D57" s="17" t="s">
        <v>762</v>
      </c>
      <c r="E57" s="17" t="s">
        <v>811</v>
      </c>
      <c r="F57" s="17" t="s">
        <v>763</v>
      </c>
      <c r="G57" s="19" t="s">
        <v>35</v>
      </c>
      <c r="H57" s="19">
        <v>15.4</v>
      </c>
      <c r="I57" s="17" t="s">
        <v>764</v>
      </c>
      <c r="J57" s="17" t="s">
        <v>1292</v>
      </c>
    </row>
    <row r="58" spans="1:10" ht="48">
      <c r="A58" s="1" t="s">
        <v>807</v>
      </c>
      <c r="B58" s="1" t="s">
        <v>749</v>
      </c>
      <c r="C58" s="17" t="s">
        <v>750</v>
      </c>
      <c r="D58" s="17" t="s">
        <v>751</v>
      </c>
      <c r="E58" s="17" t="s">
        <v>811</v>
      </c>
      <c r="F58" s="17" t="s">
        <v>752</v>
      </c>
      <c r="G58" s="19" t="s">
        <v>35</v>
      </c>
      <c r="H58" s="19">
        <v>15.4</v>
      </c>
      <c r="I58" s="17" t="s">
        <v>753</v>
      </c>
      <c r="J58" s="17" t="s">
        <v>1292</v>
      </c>
    </row>
    <row r="59" spans="1:10" ht="36">
      <c r="A59" s="1" t="s">
        <v>807</v>
      </c>
      <c r="B59" s="1" t="s">
        <v>745</v>
      </c>
      <c r="C59" s="17" t="s">
        <v>746</v>
      </c>
      <c r="D59" s="17" t="s">
        <v>747</v>
      </c>
      <c r="E59" s="17" t="s">
        <v>811</v>
      </c>
      <c r="F59" s="17" t="s">
        <v>748</v>
      </c>
      <c r="G59" s="19" t="s">
        <v>35</v>
      </c>
      <c r="H59" s="19">
        <v>19.4</v>
      </c>
      <c r="I59" s="17" t="s">
        <v>744</v>
      </c>
      <c r="J59" s="17" t="s">
        <v>894</v>
      </c>
    </row>
    <row r="60" spans="1:10" ht="36">
      <c r="A60" s="1" t="s">
        <v>807</v>
      </c>
      <c r="B60" s="1" t="s">
        <v>740</v>
      </c>
      <c r="C60" s="17" t="s">
        <v>741</v>
      </c>
      <c r="D60" s="17" t="s">
        <v>742</v>
      </c>
      <c r="E60" s="17" t="s">
        <v>811</v>
      </c>
      <c r="F60" s="17" t="s">
        <v>743</v>
      </c>
      <c r="G60" s="19" t="s">
        <v>35</v>
      </c>
      <c r="H60" s="19">
        <v>19.4</v>
      </c>
      <c r="I60" s="17" t="s">
        <v>744</v>
      </c>
      <c r="J60" s="17" t="s">
        <v>894</v>
      </c>
    </row>
    <row r="61" spans="1:10" ht="36">
      <c r="A61" s="1" t="s">
        <v>807</v>
      </c>
      <c r="B61" s="1" t="s">
        <v>736</v>
      </c>
      <c r="C61" s="17" t="s">
        <v>737</v>
      </c>
      <c r="D61" s="17" t="s">
        <v>738</v>
      </c>
      <c r="E61" s="17" t="s">
        <v>811</v>
      </c>
      <c r="F61" s="17" t="s">
        <v>739</v>
      </c>
      <c r="G61" s="19" t="s">
        <v>35</v>
      </c>
      <c r="H61" s="19">
        <v>10.12</v>
      </c>
      <c r="I61" s="17" t="s">
        <v>730</v>
      </c>
      <c r="J61" s="17" t="s">
        <v>882</v>
      </c>
    </row>
    <row r="62" spans="1:10" ht="36">
      <c r="A62" s="1" t="s">
        <v>807</v>
      </c>
      <c r="B62" s="1" t="s">
        <v>731</v>
      </c>
      <c r="C62" s="17" t="s">
        <v>732</v>
      </c>
      <c r="D62" s="17" t="s">
        <v>733</v>
      </c>
      <c r="E62" s="17" t="s">
        <v>811</v>
      </c>
      <c r="F62" s="17" t="s">
        <v>734</v>
      </c>
      <c r="G62" s="19" t="s">
        <v>35</v>
      </c>
      <c r="H62" s="19">
        <v>10.12</v>
      </c>
      <c r="I62" s="17" t="s">
        <v>735</v>
      </c>
      <c r="J62" s="17" t="s">
        <v>882</v>
      </c>
    </row>
    <row r="63" spans="1:10" ht="36">
      <c r="A63" s="1" t="s">
        <v>807</v>
      </c>
      <c r="B63" s="1" t="s">
        <v>726</v>
      </c>
      <c r="C63" s="17" t="s">
        <v>727</v>
      </c>
      <c r="D63" s="17" t="s">
        <v>728</v>
      </c>
      <c r="E63" s="17" t="s">
        <v>811</v>
      </c>
      <c r="F63" s="17" t="s">
        <v>729</v>
      </c>
      <c r="G63" s="19" t="s">
        <v>35</v>
      </c>
      <c r="H63" s="19">
        <v>10.12</v>
      </c>
      <c r="I63" s="17" t="s">
        <v>730</v>
      </c>
      <c r="J63" s="17" t="s">
        <v>882</v>
      </c>
    </row>
    <row r="64" spans="1:10" ht="48">
      <c r="A64" s="1" t="s">
        <v>807</v>
      </c>
      <c r="B64" s="1" t="s">
        <v>664</v>
      </c>
      <c r="C64" s="17" t="s">
        <v>665</v>
      </c>
      <c r="D64" s="17" t="s">
        <v>666</v>
      </c>
      <c r="E64" s="17" t="s">
        <v>811</v>
      </c>
      <c r="F64" s="17" t="s">
        <v>667</v>
      </c>
      <c r="G64" s="19" t="s">
        <v>35</v>
      </c>
      <c r="H64" s="19">
        <v>10.7</v>
      </c>
      <c r="I64" s="17" t="s">
        <v>668</v>
      </c>
      <c r="J64" s="17" t="s">
        <v>926</v>
      </c>
    </row>
    <row r="65" spans="1:10" ht="48">
      <c r="A65" s="1" t="s">
        <v>807</v>
      </c>
      <c r="B65" s="1" t="s">
        <v>659</v>
      </c>
      <c r="C65" s="17" t="s">
        <v>660</v>
      </c>
      <c r="D65" s="17" t="s">
        <v>661</v>
      </c>
      <c r="E65" s="17" t="s">
        <v>811</v>
      </c>
      <c r="F65" s="17" t="s">
        <v>662</v>
      </c>
      <c r="G65" s="19" t="s">
        <v>35</v>
      </c>
      <c r="H65" s="19">
        <v>6</v>
      </c>
      <c r="I65" s="17" t="s">
        <v>663</v>
      </c>
      <c r="J65" s="17" t="s">
        <v>926</v>
      </c>
    </row>
    <row r="66" spans="1:10" ht="48">
      <c r="A66" s="1" t="s">
        <v>807</v>
      </c>
      <c r="B66" s="1" t="s">
        <v>91</v>
      </c>
      <c r="C66" s="17" t="s">
        <v>92</v>
      </c>
      <c r="D66" s="17" t="s">
        <v>93</v>
      </c>
      <c r="E66" s="17" t="s">
        <v>1003</v>
      </c>
      <c r="F66" s="17" t="s">
        <v>94</v>
      </c>
      <c r="G66" s="19" t="str">
        <f>G68</f>
        <v>SDD CR</v>
      </c>
      <c r="H66" s="19">
        <f>H68</f>
        <v>19.4</v>
      </c>
      <c r="I66" s="17" t="s">
        <v>95</v>
      </c>
      <c r="J66" s="17" t="s">
        <v>96</v>
      </c>
    </row>
    <row r="67" spans="1:10" ht="36">
      <c r="A67" s="1" t="s">
        <v>807</v>
      </c>
      <c r="B67" s="1" t="s">
        <v>654</v>
      </c>
      <c r="C67" s="17" t="s">
        <v>655</v>
      </c>
      <c r="D67" s="17" t="s">
        <v>93</v>
      </c>
      <c r="E67" s="17" t="s">
        <v>824</v>
      </c>
      <c r="F67" s="17" t="s">
        <v>94</v>
      </c>
      <c r="G67" s="19" t="str">
        <f>G68</f>
        <v>SDD CR</v>
      </c>
      <c r="H67" s="19">
        <f>H68</f>
        <v>19.4</v>
      </c>
      <c r="I67" s="17" t="s">
        <v>656</v>
      </c>
      <c r="J67" s="17" t="s">
        <v>1262</v>
      </c>
    </row>
    <row r="68" spans="1:10" ht="36">
      <c r="A68" s="1" t="s">
        <v>807</v>
      </c>
      <c r="B68" s="1" t="s">
        <v>657</v>
      </c>
      <c r="C68" s="17" t="s">
        <v>658</v>
      </c>
      <c r="D68" s="17" t="s">
        <v>93</v>
      </c>
      <c r="E68" s="17" t="s">
        <v>811</v>
      </c>
      <c r="F68" s="17" t="s">
        <v>94</v>
      </c>
      <c r="G68" s="19" t="s">
        <v>35</v>
      </c>
      <c r="H68" s="19">
        <v>19.4</v>
      </c>
      <c r="I68" s="17" t="s">
        <v>656</v>
      </c>
      <c r="J68" s="17" t="s">
        <v>1262</v>
      </c>
    </row>
    <row r="69" spans="1:10" ht="36">
      <c r="A69" s="1" t="s">
        <v>807</v>
      </c>
      <c r="B69" s="1" t="s">
        <v>631</v>
      </c>
      <c r="C69" s="17" t="s">
        <v>632</v>
      </c>
      <c r="D69" s="17" t="s">
        <v>633</v>
      </c>
      <c r="E69" s="17" t="s">
        <v>811</v>
      </c>
      <c r="F69" s="17" t="s">
        <v>634</v>
      </c>
      <c r="G69" s="21" t="s">
        <v>35</v>
      </c>
      <c r="H69" s="21" t="s">
        <v>42</v>
      </c>
      <c r="I69" s="17" t="s">
        <v>635</v>
      </c>
      <c r="J69" s="17" t="s">
        <v>1292</v>
      </c>
    </row>
    <row r="70" spans="1:10" ht="36">
      <c r="A70" s="1" t="s">
        <v>807</v>
      </c>
      <c r="B70" s="1" t="s">
        <v>613</v>
      </c>
      <c r="C70" s="17" t="s">
        <v>614</v>
      </c>
      <c r="D70" s="17" t="s">
        <v>615</v>
      </c>
      <c r="E70" s="17" t="s">
        <v>824</v>
      </c>
      <c r="F70" s="17" t="s">
        <v>616</v>
      </c>
      <c r="G70" s="21" t="str">
        <f>G71</f>
        <v>SDD CR</v>
      </c>
      <c r="H70" s="21">
        <f>H71</f>
        <v>17.2</v>
      </c>
      <c r="I70" s="17" t="s">
        <v>617</v>
      </c>
      <c r="J70" s="17" t="s">
        <v>820</v>
      </c>
    </row>
    <row r="71" spans="1:10" ht="36">
      <c r="A71" s="1" t="s">
        <v>807</v>
      </c>
      <c r="B71" s="1" t="s">
        <v>623</v>
      </c>
      <c r="C71" s="17" t="s">
        <v>624</v>
      </c>
      <c r="D71" s="17" t="s">
        <v>615</v>
      </c>
      <c r="E71" s="17" t="s">
        <v>811</v>
      </c>
      <c r="F71" s="17" t="s">
        <v>625</v>
      </c>
      <c r="G71" s="21" t="s">
        <v>35</v>
      </c>
      <c r="H71" s="21">
        <v>17.2</v>
      </c>
      <c r="I71" s="17" t="s">
        <v>617</v>
      </c>
      <c r="J71" s="17" t="s">
        <v>820</v>
      </c>
    </row>
    <row r="72" spans="1:10" ht="36">
      <c r="A72" s="1" t="s">
        <v>807</v>
      </c>
      <c r="B72" s="1" t="s">
        <v>618</v>
      </c>
      <c r="C72" s="17" t="s">
        <v>619</v>
      </c>
      <c r="D72" s="17" t="s">
        <v>620</v>
      </c>
      <c r="E72" s="17" t="s">
        <v>811</v>
      </c>
      <c r="F72" s="17" t="s">
        <v>621</v>
      </c>
      <c r="G72" s="21" t="s">
        <v>35</v>
      </c>
      <c r="H72" s="21" t="s">
        <v>57</v>
      </c>
      <c r="I72" s="17" t="s">
        <v>622</v>
      </c>
      <c r="J72" s="17" t="s">
        <v>1292</v>
      </c>
    </row>
    <row r="73" spans="1:10" ht="36">
      <c r="A73" s="1" t="s">
        <v>807</v>
      </c>
      <c r="B73" s="1" t="s">
        <v>389</v>
      </c>
      <c r="C73" s="17" t="s">
        <v>390</v>
      </c>
      <c r="D73" s="17" t="s">
        <v>391</v>
      </c>
      <c r="E73" s="17" t="s">
        <v>811</v>
      </c>
      <c r="F73" s="17" t="s">
        <v>392</v>
      </c>
      <c r="G73" s="19" t="s">
        <v>35</v>
      </c>
      <c r="H73" s="19">
        <v>14.3</v>
      </c>
      <c r="I73" s="17" t="s">
        <v>393</v>
      </c>
      <c r="J73" s="17" t="s">
        <v>394</v>
      </c>
    </row>
    <row r="74" spans="1:10" ht="48">
      <c r="A74" s="1" t="s">
        <v>807</v>
      </c>
      <c r="B74" s="1" t="s">
        <v>575</v>
      </c>
      <c r="C74" s="17" t="s">
        <v>576</v>
      </c>
      <c r="D74" s="17" t="s">
        <v>577</v>
      </c>
      <c r="E74" s="17" t="s">
        <v>811</v>
      </c>
      <c r="F74" s="17" t="s">
        <v>578</v>
      </c>
      <c r="G74" s="19" t="s">
        <v>35</v>
      </c>
      <c r="H74" s="19">
        <v>15.4</v>
      </c>
      <c r="I74" s="17" t="s">
        <v>579</v>
      </c>
      <c r="J74" s="17" t="s">
        <v>876</v>
      </c>
    </row>
    <row r="75" spans="1:10" ht="48">
      <c r="A75" s="1" t="s">
        <v>807</v>
      </c>
      <c r="B75" s="1" t="s">
        <v>568</v>
      </c>
      <c r="C75" s="17" t="s">
        <v>569</v>
      </c>
      <c r="D75" s="17" t="s">
        <v>570</v>
      </c>
      <c r="E75" s="17" t="s">
        <v>811</v>
      </c>
      <c r="F75" s="17" t="s">
        <v>571</v>
      </c>
      <c r="G75" s="19" t="s">
        <v>35</v>
      </c>
      <c r="H75" s="19">
        <v>15.4</v>
      </c>
      <c r="I75" s="17" t="s">
        <v>572</v>
      </c>
      <c r="J75" s="17" t="s">
        <v>876</v>
      </c>
    </row>
    <row r="76" spans="1:10" ht="36">
      <c r="A76" s="1" t="s">
        <v>807</v>
      </c>
      <c r="B76" s="1" t="s">
        <v>563</v>
      </c>
      <c r="C76" s="17" t="s">
        <v>564</v>
      </c>
      <c r="D76" s="17" t="s">
        <v>565</v>
      </c>
      <c r="E76" s="17" t="s">
        <v>811</v>
      </c>
      <c r="F76" s="17" t="s">
        <v>566</v>
      </c>
      <c r="G76" s="19" t="s">
        <v>35</v>
      </c>
      <c r="H76" s="19">
        <v>15.1</v>
      </c>
      <c r="I76" s="17" t="s">
        <v>567</v>
      </c>
      <c r="J76" s="17" t="s">
        <v>876</v>
      </c>
    </row>
    <row r="77" spans="1:10" ht="60">
      <c r="A77" s="1" t="s">
        <v>807</v>
      </c>
      <c r="B77" s="1" t="s">
        <v>580</v>
      </c>
      <c r="C77" s="17" t="s">
        <v>581</v>
      </c>
      <c r="D77" s="17" t="s">
        <v>582</v>
      </c>
      <c r="E77" s="17" t="s">
        <v>811</v>
      </c>
      <c r="F77" s="17" t="s">
        <v>583</v>
      </c>
      <c r="G77" s="19" t="s">
        <v>35</v>
      </c>
      <c r="H77" s="19">
        <v>17.1</v>
      </c>
      <c r="I77" s="17" t="s">
        <v>584</v>
      </c>
      <c r="J77" s="17" t="s">
        <v>585</v>
      </c>
    </row>
    <row r="78" spans="1:10" ht="48">
      <c r="A78" s="1" t="s">
        <v>807</v>
      </c>
      <c r="B78" s="1" t="s">
        <v>275</v>
      </c>
      <c r="C78" s="17" t="s">
        <v>276</v>
      </c>
      <c r="D78" s="17" t="s">
        <v>277</v>
      </c>
      <c r="E78" s="17" t="s">
        <v>811</v>
      </c>
      <c r="F78" s="17" t="s">
        <v>278</v>
      </c>
      <c r="G78" s="19" t="s">
        <v>38</v>
      </c>
      <c r="H78" s="19" t="s">
        <v>33</v>
      </c>
      <c r="I78" s="17" t="s">
        <v>279</v>
      </c>
      <c r="J78" s="17" t="s">
        <v>280</v>
      </c>
    </row>
    <row r="79" spans="1:10" ht="60">
      <c r="A79" s="1" t="s">
        <v>807</v>
      </c>
      <c r="B79" s="1" t="s">
        <v>547</v>
      </c>
      <c r="C79" s="17" t="s">
        <v>548</v>
      </c>
      <c r="D79" s="17" t="s">
        <v>549</v>
      </c>
      <c r="E79" s="17" t="s">
        <v>1003</v>
      </c>
      <c r="F79" s="17" t="s">
        <v>550</v>
      </c>
      <c r="G79" s="18" t="str">
        <f>G80</f>
        <v>SDD CR</v>
      </c>
      <c r="H79" s="18">
        <f>H80</f>
        <v>11.8</v>
      </c>
      <c r="I79" s="17" t="s">
        <v>551</v>
      </c>
      <c r="J79" s="17" t="s">
        <v>552</v>
      </c>
    </row>
    <row r="80" spans="1:10" ht="60">
      <c r="A80" s="1" t="s">
        <v>807</v>
      </c>
      <c r="B80" s="1" t="s">
        <v>553</v>
      </c>
      <c r="C80" s="17" t="s">
        <v>554</v>
      </c>
      <c r="D80" s="17" t="s">
        <v>549</v>
      </c>
      <c r="E80" s="17" t="s">
        <v>811</v>
      </c>
      <c r="F80" s="17" t="s">
        <v>550</v>
      </c>
      <c r="G80" s="19" t="s">
        <v>35</v>
      </c>
      <c r="H80" s="19">
        <v>11.8</v>
      </c>
      <c r="I80" s="17" t="s">
        <v>555</v>
      </c>
      <c r="J80" s="17" t="s">
        <v>556</v>
      </c>
    </row>
    <row r="81" spans="1:10" ht="48">
      <c r="A81" s="1" t="s">
        <v>807</v>
      </c>
      <c r="B81" s="1" t="s">
        <v>541</v>
      </c>
      <c r="C81" s="17" t="s">
        <v>542</v>
      </c>
      <c r="D81" s="17" t="s">
        <v>543</v>
      </c>
      <c r="E81" s="17" t="s">
        <v>811</v>
      </c>
      <c r="F81" s="17" t="s">
        <v>544</v>
      </c>
      <c r="G81" s="19" t="s">
        <v>35</v>
      </c>
      <c r="H81" s="19">
        <v>11.5</v>
      </c>
      <c r="I81" s="17" t="s">
        <v>545</v>
      </c>
      <c r="J81" s="17" t="s">
        <v>546</v>
      </c>
    </row>
    <row r="82" spans="1:10" ht="48">
      <c r="A82" s="1" t="s">
        <v>807</v>
      </c>
      <c r="B82" s="1" t="s">
        <v>467</v>
      </c>
      <c r="C82" s="17" t="s">
        <v>468</v>
      </c>
      <c r="D82" s="17" t="s">
        <v>469</v>
      </c>
      <c r="E82" s="17" t="s">
        <v>811</v>
      </c>
      <c r="F82" s="17" t="s">
        <v>470</v>
      </c>
      <c r="G82" s="19" t="s">
        <v>35</v>
      </c>
      <c r="H82" s="19">
        <v>15.4</v>
      </c>
      <c r="I82" s="17" t="s">
        <v>471</v>
      </c>
      <c r="J82" s="17" t="s">
        <v>1480</v>
      </c>
    </row>
    <row r="83" spans="1:10" ht="48">
      <c r="A83" s="1" t="s">
        <v>807</v>
      </c>
      <c r="B83" s="1" t="s">
        <v>476</v>
      </c>
      <c r="C83" s="17" t="s">
        <v>477</v>
      </c>
      <c r="D83" s="17" t="s">
        <v>478</v>
      </c>
      <c r="E83" s="17" t="s">
        <v>811</v>
      </c>
      <c r="F83" s="17" t="s">
        <v>479</v>
      </c>
      <c r="G83" s="19" t="s">
        <v>35</v>
      </c>
      <c r="H83" s="19">
        <v>10.12</v>
      </c>
      <c r="I83" s="17" t="s">
        <v>480</v>
      </c>
      <c r="J83" s="17" t="s">
        <v>1480</v>
      </c>
    </row>
    <row r="84" spans="1:10" ht="36">
      <c r="A84" s="1" t="s">
        <v>807</v>
      </c>
      <c r="B84" s="1" t="s">
        <v>472</v>
      </c>
      <c r="C84" s="17" t="s">
        <v>473</v>
      </c>
      <c r="D84" s="17" t="s">
        <v>474</v>
      </c>
      <c r="E84" s="17" t="s">
        <v>811</v>
      </c>
      <c r="F84" s="17" t="s">
        <v>475</v>
      </c>
      <c r="G84" s="19" t="s">
        <v>35</v>
      </c>
      <c r="H84" s="19">
        <v>10.12</v>
      </c>
      <c r="I84" s="17" t="s">
        <v>1490</v>
      </c>
      <c r="J84" s="17" t="s">
        <v>1480</v>
      </c>
    </row>
    <row r="85" spans="1:10" ht="36">
      <c r="A85" s="1" t="s">
        <v>807</v>
      </c>
      <c r="B85" s="1" t="s">
        <v>524</v>
      </c>
      <c r="C85" s="17" t="s">
        <v>525</v>
      </c>
      <c r="D85" s="17" t="s">
        <v>526</v>
      </c>
      <c r="E85" s="17" t="s">
        <v>811</v>
      </c>
      <c r="F85" s="17" t="s">
        <v>527</v>
      </c>
      <c r="G85" s="19" t="s">
        <v>35</v>
      </c>
      <c r="H85" s="19">
        <v>10.3</v>
      </c>
      <c r="I85" s="17" t="s">
        <v>528</v>
      </c>
      <c r="J85" s="17" t="s">
        <v>529</v>
      </c>
    </row>
    <row r="86" spans="1:10" ht="36">
      <c r="A86" s="1" t="s">
        <v>807</v>
      </c>
      <c r="B86" s="1" t="s">
        <v>535</v>
      </c>
      <c r="C86" s="17" t="s">
        <v>536</v>
      </c>
      <c r="D86" s="17" t="s">
        <v>537</v>
      </c>
      <c r="E86" s="17" t="s">
        <v>811</v>
      </c>
      <c r="F86" s="17" t="s">
        <v>538</v>
      </c>
      <c r="G86" s="19" t="s">
        <v>35</v>
      </c>
      <c r="H86" s="19">
        <v>14.4</v>
      </c>
      <c r="I86" s="17" t="s">
        <v>539</v>
      </c>
      <c r="J86" s="17" t="s">
        <v>540</v>
      </c>
    </row>
    <row r="87" spans="1:10" ht="36">
      <c r="A87" s="1" t="s">
        <v>807</v>
      </c>
      <c r="B87" s="1" t="s">
        <v>383</v>
      </c>
      <c r="C87" s="17" t="s">
        <v>384</v>
      </c>
      <c r="D87" s="17" t="s">
        <v>385</v>
      </c>
      <c r="E87" s="17" t="s">
        <v>811</v>
      </c>
      <c r="F87" s="17" t="s">
        <v>386</v>
      </c>
      <c r="G87" s="19" t="s">
        <v>35</v>
      </c>
      <c r="H87" s="19">
        <v>14.4</v>
      </c>
      <c r="I87" s="17" t="s">
        <v>387</v>
      </c>
      <c r="J87" s="17" t="s">
        <v>388</v>
      </c>
    </row>
    <row r="88" spans="1:10" ht="48">
      <c r="A88" s="1" t="s">
        <v>807</v>
      </c>
      <c r="B88" s="1" t="s">
        <v>412</v>
      </c>
      <c r="C88" s="17" t="s">
        <v>413</v>
      </c>
      <c r="D88" s="17" t="s">
        <v>414</v>
      </c>
      <c r="E88" s="17" t="s">
        <v>811</v>
      </c>
      <c r="F88" s="17" t="s">
        <v>415</v>
      </c>
      <c r="G88" s="19" t="s">
        <v>35</v>
      </c>
      <c r="H88" s="19" t="s">
        <v>1533</v>
      </c>
      <c r="I88" s="17" t="s">
        <v>416</v>
      </c>
      <c r="J88" s="17" t="s">
        <v>894</v>
      </c>
    </row>
    <row r="89" spans="1:10" ht="36">
      <c r="A89" s="1" t="s">
        <v>807</v>
      </c>
      <c r="B89" s="1" t="s">
        <v>519</v>
      </c>
      <c r="C89" s="17" t="s">
        <v>520</v>
      </c>
      <c r="D89" s="17" t="s">
        <v>521</v>
      </c>
      <c r="E89" s="17" t="s">
        <v>811</v>
      </c>
      <c r="F89" s="17" t="s">
        <v>522</v>
      </c>
      <c r="G89" s="19" t="s">
        <v>35</v>
      </c>
      <c r="H89" s="19">
        <v>17.7</v>
      </c>
      <c r="I89" s="17" t="s">
        <v>523</v>
      </c>
      <c r="J89" s="17" t="s">
        <v>1412</v>
      </c>
    </row>
    <row r="90" spans="1:10" ht="48">
      <c r="A90" s="1" t="s">
        <v>807</v>
      </c>
      <c r="B90" s="1" t="s">
        <v>510</v>
      </c>
      <c r="C90" s="17" t="s">
        <v>511</v>
      </c>
      <c r="D90" s="17" t="s">
        <v>512</v>
      </c>
      <c r="E90" s="17" t="s">
        <v>811</v>
      </c>
      <c r="F90" s="17" t="s">
        <v>513</v>
      </c>
      <c r="G90" s="19" t="s">
        <v>35</v>
      </c>
      <c r="H90" s="19">
        <v>10.6</v>
      </c>
      <c r="I90" s="17" t="s">
        <v>504</v>
      </c>
      <c r="J90" s="17" t="s">
        <v>932</v>
      </c>
    </row>
    <row r="91" spans="1:10" ht="36">
      <c r="A91" s="1" t="s">
        <v>807</v>
      </c>
      <c r="B91" s="1" t="s">
        <v>514</v>
      </c>
      <c r="C91" s="17" t="s">
        <v>515</v>
      </c>
      <c r="D91" s="17" t="s">
        <v>516</v>
      </c>
      <c r="E91" s="17" t="s">
        <v>811</v>
      </c>
      <c r="F91" s="17" t="s">
        <v>517</v>
      </c>
      <c r="G91" s="19" t="s">
        <v>35</v>
      </c>
      <c r="H91" s="19">
        <v>17.7</v>
      </c>
      <c r="I91" s="17" t="s">
        <v>518</v>
      </c>
      <c r="J91" s="17" t="s">
        <v>1412</v>
      </c>
    </row>
    <row r="92" spans="1:10" ht="36">
      <c r="A92" s="1" t="s">
        <v>807</v>
      </c>
      <c r="B92" s="1" t="s">
        <v>505</v>
      </c>
      <c r="C92" s="17" t="s">
        <v>506</v>
      </c>
      <c r="D92" s="17" t="s">
        <v>507</v>
      </c>
      <c r="E92" s="17" t="s">
        <v>811</v>
      </c>
      <c r="F92" s="17" t="s">
        <v>508</v>
      </c>
      <c r="G92" s="19" t="s">
        <v>35</v>
      </c>
      <c r="H92" s="19">
        <v>10.3</v>
      </c>
      <c r="I92" s="17" t="s">
        <v>509</v>
      </c>
      <c r="J92" s="17" t="s">
        <v>932</v>
      </c>
    </row>
    <row r="93" spans="1:10" ht="36">
      <c r="A93" s="1" t="s">
        <v>807</v>
      </c>
      <c r="B93" s="1" t="s">
        <v>481</v>
      </c>
      <c r="C93" s="17" t="s">
        <v>482</v>
      </c>
      <c r="D93" s="17" t="s">
        <v>483</v>
      </c>
      <c r="E93" s="17" t="s">
        <v>811</v>
      </c>
      <c r="F93" s="17" t="s">
        <v>484</v>
      </c>
      <c r="G93" s="19" t="s">
        <v>35</v>
      </c>
      <c r="H93" s="19">
        <v>10.12</v>
      </c>
      <c r="I93" s="17" t="s">
        <v>143</v>
      </c>
      <c r="J93" s="17" t="s">
        <v>1412</v>
      </c>
    </row>
    <row r="94" spans="1:10" ht="48">
      <c r="A94" s="1" t="s">
        <v>807</v>
      </c>
      <c r="B94" s="1" t="s">
        <v>500</v>
      </c>
      <c r="C94" s="17" t="s">
        <v>501</v>
      </c>
      <c r="D94" s="17" t="s">
        <v>502</v>
      </c>
      <c r="E94" s="17" t="s">
        <v>811</v>
      </c>
      <c r="F94" s="17" t="s">
        <v>503</v>
      </c>
      <c r="G94" s="18" t="s">
        <v>35</v>
      </c>
      <c r="H94" s="18" t="s">
        <v>1523</v>
      </c>
      <c r="I94" s="17" t="s">
        <v>504</v>
      </c>
      <c r="J94" s="17" t="s">
        <v>932</v>
      </c>
    </row>
    <row r="95" spans="1:10" ht="36">
      <c r="A95" s="1" t="s">
        <v>807</v>
      </c>
      <c r="B95" s="1" t="s">
        <v>407</v>
      </c>
      <c r="C95" s="17" t="s">
        <v>408</v>
      </c>
      <c r="D95" s="17" t="s">
        <v>409</v>
      </c>
      <c r="E95" s="17" t="s">
        <v>811</v>
      </c>
      <c r="F95" s="17" t="s">
        <v>410</v>
      </c>
      <c r="G95" s="18" t="s">
        <v>35</v>
      </c>
      <c r="H95" s="18">
        <v>17.7</v>
      </c>
      <c r="I95" s="17" t="s">
        <v>411</v>
      </c>
      <c r="J95" s="17" t="s">
        <v>894</v>
      </c>
    </row>
    <row r="96" spans="1:10" ht="36">
      <c r="A96" s="1" t="s">
        <v>807</v>
      </c>
      <c r="B96" s="1" t="s">
        <v>494</v>
      </c>
      <c r="C96" s="17" t="s">
        <v>495</v>
      </c>
      <c r="D96" s="17" t="s">
        <v>496</v>
      </c>
      <c r="E96" s="17" t="s">
        <v>811</v>
      </c>
      <c r="F96" s="17" t="s">
        <v>497</v>
      </c>
      <c r="G96" s="18" t="s">
        <v>35</v>
      </c>
      <c r="H96" s="18">
        <v>15.4</v>
      </c>
      <c r="I96" s="17" t="s">
        <v>498</v>
      </c>
      <c r="J96" s="17" t="s">
        <v>499</v>
      </c>
    </row>
    <row r="97" spans="1:10" ht="36">
      <c r="A97" s="1" t="s">
        <v>807</v>
      </c>
      <c r="B97" s="1" t="s">
        <v>447</v>
      </c>
      <c r="C97" s="17" t="s">
        <v>448</v>
      </c>
      <c r="D97" s="17" t="s">
        <v>449</v>
      </c>
      <c r="E97" s="17" t="s">
        <v>1003</v>
      </c>
      <c r="F97" s="17" t="s">
        <v>450</v>
      </c>
      <c r="G97" s="18" t="str">
        <f>G99</f>
        <v>SDD CR</v>
      </c>
      <c r="H97" s="18">
        <f>H99</f>
        <v>15.4</v>
      </c>
      <c r="I97" s="17" t="s">
        <v>451</v>
      </c>
      <c r="J97" s="17" t="s">
        <v>74</v>
      </c>
    </row>
    <row r="98" spans="1:10" ht="36">
      <c r="A98" s="1" t="s">
        <v>807</v>
      </c>
      <c r="B98" s="1" t="s">
        <v>485</v>
      </c>
      <c r="C98" s="17" t="s">
        <v>486</v>
      </c>
      <c r="D98" s="17" t="s">
        <v>449</v>
      </c>
      <c r="E98" s="17" t="s">
        <v>824</v>
      </c>
      <c r="F98" s="17" t="s">
        <v>450</v>
      </c>
      <c r="G98" s="18" t="str">
        <f>G99</f>
        <v>SDD CR</v>
      </c>
      <c r="H98" s="18">
        <f>H99</f>
        <v>15.4</v>
      </c>
      <c r="I98" s="17" t="s">
        <v>451</v>
      </c>
      <c r="J98" s="17" t="s">
        <v>74</v>
      </c>
    </row>
    <row r="99" spans="1:10" ht="36">
      <c r="A99" s="1" t="s">
        <v>807</v>
      </c>
      <c r="B99" s="1" t="s">
        <v>492</v>
      </c>
      <c r="C99" s="17" t="s">
        <v>493</v>
      </c>
      <c r="D99" s="17" t="s">
        <v>449</v>
      </c>
      <c r="E99" s="17" t="s">
        <v>811</v>
      </c>
      <c r="F99" s="17" t="s">
        <v>450</v>
      </c>
      <c r="G99" s="18" t="s">
        <v>35</v>
      </c>
      <c r="H99" s="18">
        <v>15.4</v>
      </c>
      <c r="I99" s="17" t="s">
        <v>451</v>
      </c>
      <c r="J99" s="17" t="s">
        <v>74</v>
      </c>
    </row>
    <row r="100" spans="1:10" ht="36">
      <c r="A100" s="1" t="s">
        <v>807</v>
      </c>
      <c r="B100" s="1" t="s">
        <v>487</v>
      </c>
      <c r="C100" s="17" t="s">
        <v>488</v>
      </c>
      <c r="D100" s="17" t="s">
        <v>489</v>
      </c>
      <c r="E100" s="17" t="s">
        <v>811</v>
      </c>
      <c r="F100" s="17" t="s">
        <v>490</v>
      </c>
      <c r="G100" s="18" t="s">
        <v>35</v>
      </c>
      <c r="H100" s="18">
        <v>15.4</v>
      </c>
      <c r="I100" s="17" t="s">
        <v>491</v>
      </c>
      <c r="J100" s="17" t="s">
        <v>74</v>
      </c>
    </row>
    <row r="101" spans="1:10" ht="36">
      <c r="A101" s="1" t="s">
        <v>807</v>
      </c>
      <c r="B101" s="1" t="s">
        <v>462</v>
      </c>
      <c r="C101" s="17" t="s">
        <v>463</v>
      </c>
      <c r="D101" s="17" t="s">
        <v>464</v>
      </c>
      <c r="E101" s="17" t="s">
        <v>811</v>
      </c>
      <c r="F101" s="17" t="s">
        <v>465</v>
      </c>
      <c r="G101" s="18" t="s">
        <v>35</v>
      </c>
      <c r="H101" s="18">
        <v>6</v>
      </c>
      <c r="I101" s="17" t="s">
        <v>466</v>
      </c>
      <c r="J101" s="17" t="s">
        <v>461</v>
      </c>
    </row>
    <row r="102" spans="1:10" ht="36">
      <c r="A102" s="1" t="s">
        <v>807</v>
      </c>
      <c r="B102" s="1" t="s">
        <v>457</v>
      </c>
      <c r="C102" s="17" t="s">
        <v>458</v>
      </c>
      <c r="D102" s="17" t="s">
        <v>459</v>
      </c>
      <c r="E102" s="17" t="s">
        <v>811</v>
      </c>
      <c r="F102" s="17" t="s">
        <v>460</v>
      </c>
      <c r="G102" s="18" t="s">
        <v>35</v>
      </c>
      <c r="H102" s="18">
        <v>10.9</v>
      </c>
      <c r="I102" s="17" t="s">
        <v>863</v>
      </c>
      <c r="J102" s="17" t="s">
        <v>461</v>
      </c>
    </row>
    <row r="103" spans="1:10" ht="48">
      <c r="A103" s="1" t="s">
        <v>807</v>
      </c>
      <c r="B103" s="1" t="s">
        <v>452</v>
      </c>
      <c r="C103" s="17" t="s">
        <v>453</v>
      </c>
      <c r="D103" s="17" t="s">
        <v>454</v>
      </c>
      <c r="E103" s="17" t="s">
        <v>811</v>
      </c>
      <c r="F103" s="17" t="s">
        <v>455</v>
      </c>
      <c r="G103" s="18" t="s">
        <v>35</v>
      </c>
      <c r="H103" s="18">
        <v>19.3</v>
      </c>
      <c r="I103" s="17" t="s">
        <v>456</v>
      </c>
      <c r="J103" s="17" t="s">
        <v>1018</v>
      </c>
    </row>
    <row r="104" spans="1:10" ht="36">
      <c r="A104" s="1" t="s">
        <v>807</v>
      </c>
      <c r="B104" s="1" t="s">
        <v>442</v>
      </c>
      <c r="C104" s="17" t="s">
        <v>443</v>
      </c>
      <c r="D104" s="17" t="s">
        <v>444</v>
      </c>
      <c r="E104" s="17" t="s">
        <v>811</v>
      </c>
      <c r="F104" s="17" t="s">
        <v>445</v>
      </c>
      <c r="G104" s="18" t="s">
        <v>35</v>
      </c>
      <c r="H104" s="18">
        <v>15.4</v>
      </c>
      <c r="I104" s="17" t="s">
        <v>446</v>
      </c>
      <c r="J104" s="17" t="s">
        <v>74</v>
      </c>
    </row>
    <row r="105" spans="1:10" ht="48">
      <c r="A105" s="1" t="s">
        <v>807</v>
      </c>
      <c r="B105" s="1" t="s">
        <v>437</v>
      </c>
      <c r="C105" s="17" t="s">
        <v>438</v>
      </c>
      <c r="D105" s="17" t="s">
        <v>439</v>
      </c>
      <c r="E105" s="17" t="s">
        <v>811</v>
      </c>
      <c r="F105" s="17" t="s">
        <v>440</v>
      </c>
      <c r="G105" s="18" t="s">
        <v>35</v>
      </c>
      <c r="H105" s="18">
        <v>15.2</v>
      </c>
      <c r="I105" s="17" t="s">
        <v>441</v>
      </c>
      <c r="J105" s="17" t="s">
        <v>74</v>
      </c>
    </row>
    <row r="106" spans="1:10" ht="48">
      <c r="A106" s="1" t="s">
        <v>807</v>
      </c>
      <c r="B106" s="1" t="s">
        <v>432</v>
      </c>
      <c r="C106" s="17" t="s">
        <v>433</v>
      </c>
      <c r="D106" s="17" t="s">
        <v>434</v>
      </c>
      <c r="E106" s="17" t="s">
        <v>811</v>
      </c>
      <c r="F106" s="17" t="s">
        <v>435</v>
      </c>
      <c r="G106" s="18" t="s">
        <v>35</v>
      </c>
      <c r="H106" s="18">
        <v>15.4</v>
      </c>
      <c r="I106" s="17" t="s">
        <v>436</v>
      </c>
      <c r="J106" s="17" t="s">
        <v>74</v>
      </c>
    </row>
    <row r="107" spans="1:10" ht="36">
      <c r="A107" s="1" t="s">
        <v>807</v>
      </c>
      <c r="B107" s="1" t="s">
        <v>427</v>
      </c>
      <c r="C107" s="17" t="s">
        <v>428</v>
      </c>
      <c r="D107" s="17" t="s">
        <v>429</v>
      </c>
      <c r="E107" s="17" t="s">
        <v>811</v>
      </c>
      <c r="F107" s="17" t="s">
        <v>430</v>
      </c>
      <c r="G107" s="18" t="s">
        <v>35</v>
      </c>
      <c r="H107" s="18">
        <v>15.4</v>
      </c>
      <c r="I107" s="17" t="s">
        <v>431</v>
      </c>
      <c r="J107" s="17" t="s">
        <v>74</v>
      </c>
    </row>
    <row r="108" spans="1:10" ht="36">
      <c r="A108" s="1" t="s">
        <v>807</v>
      </c>
      <c r="B108" s="1" t="s">
        <v>402</v>
      </c>
      <c r="C108" s="17" t="s">
        <v>403</v>
      </c>
      <c r="D108" s="17" t="s">
        <v>404</v>
      </c>
      <c r="E108" s="17" t="s">
        <v>811</v>
      </c>
      <c r="F108" s="17" t="s">
        <v>405</v>
      </c>
      <c r="G108" s="18" t="s">
        <v>35</v>
      </c>
      <c r="H108" s="18">
        <v>11.12</v>
      </c>
      <c r="I108" s="17" t="s">
        <v>406</v>
      </c>
      <c r="J108" s="17" t="s">
        <v>74</v>
      </c>
    </row>
    <row r="109" spans="1:10" ht="36">
      <c r="A109" s="1" t="s">
        <v>807</v>
      </c>
      <c r="B109" s="1" t="s">
        <v>422</v>
      </c>
      <c r="C109" s="17" t="s">
        <v>423</v>
      </c>
      <c r="D109" s="17" t="s">
        <v>424</v>
      </c>
      <c r="E109" s="17" t="s">
        <v>811</v>
      </c>
      <c r="F109" s="17" t="s">
        <v>425</v>
      </c>
      <c r="G109" s="18" t="s">
        <v>35</v>
      </c>
      <c r="H109" s="18">
        <v>10.12</v>
      </c>
      <c r="I109" s="17" t="s">
        <v>426</v>
      </c>
      <c r="J109" s="17" t="s">
        <v>839</v>
      </c>
    </row>
    <row r="110" spans="1:10" ht="36">
      <c r="A110" s="1" t="s">
        <v>807</v>
      </c>
      <c r="B110" s="1" t="s">
        <v>417</v>
      </c>
      <c r="C110" s="17" t="s">
        <v>418</v>
      </c>
      <c r="D110" s="17" t="s">
        <v>419</v>
      </c>
      <c r="E110" s="17" t="s">
        <v>811</v>
      </c>
      <c r="F110" s="17" t="s">
        <v>420</v>
      </c>
      <c r="G110" s="18" t="s">
        <v>35</v>
      </c>
      <c r="H110" s="18">
        <v>10.12</v>
      </c>
      <c r="I110" s="17" t="s">
        <v>421</v>
      </c>
      <c r="J110" s="17" t="s">
        <v>839</v>
      </c>
    </row>
    <row r="111" spans="1:10" ht="36">
      <c r="A111" s="1" t="s">
        <v>807</v>
      </c>
      <c r="B111" s="1" t="s">
        <v>1238</v>
      </c>
      <c r="C111" s="17" t="s">
        <v>1239</v>
      </c>
      <c r="D111" s="17" t="s">
        <v>1240</v>
      </c>
      <c r="E111" s="17" t="s">
        <v>811</v>
      </c>
      <c r="F111" s="17" t="s">
        <v>1241</v>
      </c>
      <c r="G111" s="18" t="s">
        <v>37</v>
      </c>
      <c r="H111" s="18" t="s">
        <v>54</v>
      </c>
      <c r="I111" s="17" t="s">
        <v>1242</v>
      </c>
      <c r="J111" s="17" t="s">
        <v>876</v>
      </c>
    </row>
    <row r="112" spans="1:10" ht="36">
      <c r="A112" s="1" t="s">
        <v>807</v>
      </c>
      <c r="B112" s="1" t="s">
        <v>1233</v>
      </c>
      <c r="C112" s="17" t="s">
        <v>1234</v>
      </c>
      <c r="D112" s="17" t="s">
        <v>1235</v>
      </c>
      <c r="E112" s="17" t="s">
        <v>811</v>
      </c>
      <c r="F112" s="17" t="s">
        <v>1236</v>
      </c>
      <c r="G112" s="18" t="s">
        <v>37</v>
      </c>
      <c r="H112" s="18" t="s">
        <v>54</v>
      </c>
      <c r="I112" s="17" t="s">
        <v>1237</v>
      </c>
      <c r="J112" s="17" t="s">
        <v>876</v>
      </c>
    </row>
    <row r="113" spans="1:10" ht="36">
      <c r="A113" s="1" t="s">
        <v>807</v>
      </c>
      <c r="B113" s="1" t="s">
        <v>1221</v>
      </c>
      <c r="C113" s="17" t="s">
        <v>1222</v>
      </c>
      <c r="D113" s="17" t="s">
        <v>1223</v>
      </c>
      <c r="E113" s="17" t="s">
        <v>811</v>
      </c>
      <c r="F113" s="17" t="s">
        <v>1224</v>
      </c>
      <c r="G113" s="18" t="s">
        <v>37</v>
      </c>
      <c r="H113" s="18" t="s">
        <v>54</v>
      </c>
      <c r="I113" s="17" t="s">
        <v>1225</v>
      </c>
      <c r="J113" s="17" t="s">
        <v>1226</v>
      </c>
    </row>
    <row r="114" spans="1:10" ht="36">
      <c r="A114" s="1" t="s">
        <v>807</v>
      </c>
      <c r="B114" s="1" t="s">
        <v>358</v>
      </c>
      <c r="C114" s="17" t="s">
        <v>359</v>
      </c>
      <c r="D114" s="17" t="s">
        <v>360</v>
      </c>
      <c r="E114" s="17" t="s">
        <v>811</v>
      </c>
      <c r="F114" s="17" t="s">
        <v>361</v>
      </c>
      <c r="G114" s="18" t="s">
        <v>35</v>
      </c>
      <c r="H114" s="18">
        <v>19.4</v>
      </c>
      <c r="I114" s="17" t="s">
        <v>357</v>
      </c>
      <c r="J114" s="17" t="s">
        <v>888</v>
      </c>
    </row>
    <row r="115" spans="1:10" ht="36">
      <c r="A115" s="1" t="s">
        <v>807</v>
      </c>
      <c r="B115" s="1" t="s">
        <v>353</v>
      </c>
      <c r="C115" s="17" t="s">
        <v>354</v>
      </c>
      <c r="D115" s="17" t="s">
        <v>355</v>
      </c>
      <c r="E115" s="17" t="s">
        <v>811</v>
      </c>
      <c r="F115" s="17" t="s">
        <v>356</v>
      </c>
      <c r="G115" s="18" t="s">
        <v>35</v>
      </c>
      <c r="H115" s="18">
        <v>19.4</v>
      </c>
      <c r="I115" s="17" t="s">
        <v>357</v>
      </c>
      <c r="J115" s="17" t="s">
        <v>888</v>
      </c>
    </row>
    <row r="116" spans="1:10" ht="36">
      <c r="A116" s="1" t="s">
        <v>807</v>
      </c>
      <c r="B116" s="1" t="s">
        <v>348</v>
      </c>
      <c r="C116" s="17" t="s">
        <v>349</v>
      </c>
      <c r="D116" s="17" t="s">
        <v>350</v>
      </c>
      <c r="E116" s="17" t="s">
        <v>811</v>
      </c>
      <c r="F116" s="17" t="s">
        <v>351</v>
      </c>
      <c r="G116" s="18" t="s">
        <v>35</v>
      </c>
      <c r="H116" s="18">
        <v>19.4</v>
      </c>
      <c r="I116" s="17" t="s">
        <v>352</v>
      </c>
      <c r="J116" s="17" t="s">
        <v>888</v>
      </c>
    </row>
    <row r="117" spans="1:10" ht="48">
      <c r="A117" s="1" t="s">
        <v>807</v>
      </c>
      <c r="B117" s="1" t="s">
        <v>378</v>
      </c>
      <c r="C117" s="17" t="s">
        <v>379</v>
      </c>
      <c r="D117" s="17" t="s">
        <v>380</v>
      </c>
      <c r="E117" s="17" t="s">
        <v>811</v>
      </c>
      <c r="F117" s="17" t="s">
        <v>381</v>
      </c>
      <c r="G117" s="18" t="s">
        <v>35</v>
      </c>
      <c r="H117" s="18">
        <v>17.6</v>
      </c>
      <c r="I117" s="17" t="s">
        <v>382</v>
      </c>
      <c r="J117" s="17" t="s">
        <v>894</v>
      </c>
    </row>
    <row r="118" spans="1:10" ht="48">
      <c r="A118" s="1" t="s">
        <v>807</v>
      </c>
      <c r="B118" s="1" t="s">
        <v>373</v>
      </c>
      <c r="C118" s="17" t="s">
        <v>374</v>
      </c>
      <c r="D118" s="17" t="s">
        <v>375</v>
      </c>
      <c r="E118" s="17" t="s">
        <v>811</v>
      </c>
      <c r="F118" s="17" t="s">
        <v>376</v>
      </c>
      <c r="G118" s="18" t="s">
        <v>35</v>
      </c>
      <c r="H118" s="18">
        <v>17.8</v>
      </c>
      <c r="I118" s="17" t="s">
        <v>377</v>
      </c>
      <c r="J118" s="17" t="s">
        <v>894</v>
      </c>
    </row>
    <row r="119" spans="1:10" ht="36">
      <c r="A119" s="1" t="s">
        <v>807</v>
      </c>
      <c r="B119" s="1" t="s">
        <v>368</v>
      </c>
      <c r="C119" s="17" t="s">
        <v>369</v>
      </c>
      <c r="D119" s="17" t="s">
        <v>370</v>
      </c>
      <c r="E119" s="17" t="s">
        <v>811</v>
      </c>
      <c r="F119" s="17" t="s">
        <v>371</v>
      </c>
      <c r="G119" s="18" t="s">
        <v>35</v>
      </c>
      <c r="H119" s="18">
        <v>10.12</v>
      </c>
      <c r="I119" s="17" t="s">
        <v>372</v>
      </c>
      <c r="J119" s="17" t="s">
        <v>1292</v>
      </c>
    </row>
    <row r="120" spans="1:10" ht="36">
      <c r="A120" s="1" t="s">
        <v>807</v>
      </c>
      <c r="B120" s="1" t="s">
        <v>362</v>
      </c>
      <c r="C120" s="17" t="s">
        <v>363</v>
      </c>
      <c r="D120" s="17" t="s">
        <v>364</v>
      </c>
      <c r="E120" s="17" t="s">
        <v>811</v>
      </c>
      <c r="F120" s="17" t="s">
        <v>365</v>
      </c>
      <c r="G120" s="18" t="s">
        <v>35</v>
      </c>
      <c r="H120" s="18">
        <v>6.3</v>
      </c>
      <c r="I120" s="17" t="s">
        <v>366</v>
      </c>
      <c r="J120" s="17" t="s">
        <v>367</v>
      </c>
    </row>
    <row r="121" spans="1:10" ht="36">
      <c r="A121" s="1" t="s">
        <v>807</v>
      </c>
      <c r="B121" s="1" t="s">
        <v>343</v>
      </c>
      <c r="C121" s="17" t="s">
        <v>344</v>
      </c>
      <c r="D121" s="17" t="s">
        <v>345</v>
      </c>
      <c r="E121" s="17" t="s">
        <v>811</v>
      </c>
      <c r="F121" s="17" t="s">
        <v>346</v>
      </c>
      <c r="G121" s="18" t="s">
        <v>35</v>
      </c>
      <c r="H121" s="18">
        <v>10.5</v>
      </c>
      <c r="I121" s="17" t="s">
        <v>347</v>
      </c>
      <c r="J121" s="17" t="s">
        <v>888</v>
      </c>
    </row>
    <row r="122" spans="1:10" ht="60">
      <c r="A122" s="1" t="s">
        <v>807</v>
      </c>
      <c r="B122" s="1" t="s">
        <v>337</v>
      </c>
      <c r="C122" s="17" t="s">
        <v>338</v>
      </c>
      <c r="D122" s="17" t="s">
        <v>339</v>
      </c>
      <c r="E122" s="17" t="s">
        <v>811</v>
      </c>
      <c r="F122" s="17" t="s">
        <v>340</v>
      </c>
      <c r="G122" s="18" t="s">
        <v>35</v>
      </c>
      <c r="H122" s="18">
        <v>10.12</v>
      </c>
      <c r="I122" s="17" t="s">
        <v>341</v>
      </c>
      <c r="J122" s="17" t="s">
        <v>342</v>
      </c>
    </row>
    <row r="123" spans="1:10" ht="36">
      <c r="A123" s="1" t="s">
        <v>807</v>
      </c>
      <c r="B123" s="1" t="s">
        <v>326</v>
      </c>
      <c r="C123" s="17" t="s">
        <v>327</v>
      </c>
      <c r="D123" s="17" t="s">
        <v>328</v>
      </c>
      <c r="E123" s="17" t="s">
        <v>811</v>
      </c>
      <c r="F123" s="17" t="s">
        <v>329</v>
      </c>
      <c r="G123" s="18" t="s">
        <v>35</v>
      </c>
      <c r="H123" s="18">
        <v>11.9</v>
      </c>
      <c r="I123" s="17" t="s">
        <v>330</v>
      </c>
      <c r="J123" s="17" t="s">
        <v>1079</v>
      </c>
    </row>
    <row r="124" spans="1:10" ht="36">
      <c r="A124" s="1" t="s">
        <v>807</v>
      </c>
      <c r="B124" s="1" t="s">
        <v>316</v>
      </c>
      <c r="C124" s="17" t="s">
        <v>317</v>
      </c>
      <c r="D124" s="17" t="s">
        <v>318</v>
      </c>
      <c r="E124" s="17" t="s">
        <v>811</v>
      </c>
      <c r="F124" s="17" t="s">
        <v>319</v>
      </c>
      <c r="G124" s="18" t="s">
        <v>35</v>
      </c>
      <c r="H124" s="18">
        <v>10.12</v>
      </c>
      <c r="I124" s="17" t="s">
        <v>320</v>
      </c>
      <c r="J124" s="17" t="s">
        <v>1268</v>
      </c>
    </row>
    <row r="125" spans="1:10" ht="36">
      <c r="A125" s="1" t="s">
        <v>807</v>
      </c>
      <c r="B125" s="1" t="s">
        <v>321</v>
      </c>
      <c r="C125" s="17" t="s">
        <v>322</v>
      </c>
      <c r="D125" s="17" t="s">
        <v>323</v>
      </c>
      <c r="E125" s="17" t="s">
        <v>811</v>
      </c>
      <c r="F125" s="17" t="s">
        <v>324</v>
      </c>
      <c r="G125" s="18" t="s">
        <v>35</v>
      </c>
      <c r="H125" s="18">
        <v>10.3</v>
      </c>
      <c r="I125" s="17" t="s">
        <v>325</v>
      </c>
      <c r="J125" s="17" t="s">
        <v>1268</v>
      </c>
    </row>
    <row r="126" spans="1:10" ht="36">
      <c r="A126" s="1" t="s">
        <v>807</v>
      </c>
      <c r="B126" s="1" t="s">
        <v>309</v>
      </c>
      <c r="C126" s="17" t="s">
        <v>310</v>
      </c>
      <c r="D126" s="17" t="s">
        <v>311</v>
      </c>
      <c r="E126" s="17" t="s">
        <v>824</v>
      </c>
      <c r="F126" s="17" t="s">
        <v>312</v>
      </c>
      <c r="G126" s="18" t="str">
        <f>G127</f>
        <v>SDD CR</v>
      </c>
      <c r="H126" s="18">
        <f>H127</f>
        <v>17.2</v>
      </c>
      <c r="I126" s="17" t="s">
        <v>313</v>
      </c>
      <c r="J126" s="17" t="s">
        <v>1079</v>
      </c>
    </row>
    <row r="127" spans="1:10" ht="48">
      <c r="A127" s="1" t="s">
        <v>807</v>
      </c>
      <c r="B127" s="1" t="s">
        <v>299</v>
      </c>
      <c r="C127" s="17" t="s">
        <v>300</v>
      </c>
      <c r="D127" s="17" t="s">
        <v>301</v>
      </c>
      <c r="E127" s="17" t="s">
        <v>811</v>
      </c>
      <c r="F127" s="17" t="s">
        <v>302</v>
      </c>
      <c r="G127" s="18" t="s">
        <v>35</v>
      </c>
      <c r="H127" s="18">
        <v>17.2</v>
      </c>
      <c r="I127" s="17" t="s">
        <v>303</v>
      </c>
      <c r="J127" s="17" t="s">
        <v>1268</v>
      </c>
    </row>
    <row r="128" spans="1:10" ht="48">
      <c r="A128" s="1" t="s">
        <v>807</v>
      </c>
      <c r="B128" s="1" t="s">
        <v>304</v>
      </c>
      <c r="C128" s="17" t="s">
        <v>305</v>
      </c>
      <c r="D128" s="17" t="s">
        <v>306</v>
      </c>
      <c r="E128" s="17" t="s">
        <v>824</v>
      </c>
      <c r="F128" s="17" t="s">
        <v>307</v>
      </c>
      <c r="G128" s="18" t="str">
        <f>G129</f>
        <v>SDD CR</v>
      </c>
      <c r="H128" s="18" t="str">
        <f>H129</f>
        <v>Not specified</v>
      </c>
      <c r="I128" s="17" t="s">
        <v>308</v>
      </c>
      <c r="J128" s="17" t="s">
        <v>1079</v>
      </c>
    </row>
    <row r="129" spans="1:10" ht="36">
      <c r="A129" s="1" t="s">
        <v>807</v>
      </c>
      <c r="B129" s="1" t="s">
        <v>314</v>
      </c>
      <c r="C129" s="17" t="s">
        <v>315</v>
      </c>
      <c r="D129" s="17" t="s">
        <v>306</v>
      </c>
      <c r="E129" s="17" t="s">
        <v>811</v>
      </c>
      <c r="F129" s="17" t="s">
        <v>312</v>
      </c>
      <c r="G129" s="18" t="s">
        <v>35</v>
      </c>
      <c r="H129" s="18" t="s">
        <v>1534</v>
      </c>
      <c r="I129" s="17" t="s">
        <v>313</v>
      </c>
      <c r="J129" s="17" t="s">
        <v>1079</v>
      </c>
    </row>
    <row r="130" spans="1:10" ht="36">
      <c r="A130" s="1" t="s">
        <v>807</v>
      </c>
      <c r="B130" s="1" t="s">
        <v>1252</v>
      </c>
      <c r="C130" s="17" t="s">
        <v>1253</v>
      </c>
      <c r="D130" s="17" t="s">
        <v>1254</v>
      </c>
      <c r="E130" s="17" t="s">
        <v>811</v>
      </c>
      <c r="F130" s="17" t="s">
        <v>1255</v>
      </c>
      <c r="G130" s="18" t="s">
        <v>35</v>
      </c>
      <c r="H130" s="18">
        <v>10.6</v>
      </c>
      <c r="I130" s="17" t="s">
        <v>1078</v>
      </c>
      <c r="J130" s="17" t="s">
        <v>1256</v>
      </c>
    </row>
    <row r="131" spans="1:10" ht="36">
      <c r="A131" s="1" t="s">
        <v>807</v>
      </c>
      <c r="B131" s="1" t="s">
        <v>294</v>
      </c>
      <c r="C131" s="17" t="s">
        <v>295</v>
      </c>
      <c r="D131" s="17" t="s">
        <v>296</v>
      </c>
      <c r="E131" s="17" t="s">
        <v>811</v>
      </c>
      <c r="F131" s="17" t="s">
        <v>297</v>
      </c>
      <c r="G131" s="18" t="s">
        <v>35</v>
      </c>
      <c r="H131" s="18">
        <v>15.3</v>
      </c>
      <c r="I131" s="17" t="s">
        <v>298</v>
      </c>
      <c r="J131" s="17" t="s">
        <v>1079</v>
      </c>
    </row>
    <row r="132" spans="1:10" ht="36">
      <c r="A132" s="1" t="s">
        <v>807</v>
      </c>
      <c r="B132" s="1" t="s">
        <v>176</v>
      </c>
      <c r="C132" s="17" t="s">
        <v>177</v>
      </c>
      <c r="D132" s="17" t="s">
        <v>178</v>
      </c>
      <c r="E132" s="17" t="s">
        <v>811</v>
      </c>
      <c r="F132" s="17" t="s">
        <v>179</v>
      </c>
      <c r="G132" s="19" t="s">
        <v>38</v>
      </c>
      <c r="H132" s="22" t="s">
        <v>32</v>
      </c>
      <c r="I132" s="17" t="s">
        <v>180</v>
      </c>
      <c r="J132" s="17" t="s">
        <v>888</v>
      </c>
    </row>
    <row r="133" spans="1:10" ht="36">
      <c r="A133" s="1" t="s">
        <v>807</v>
      </c>
      <c r="B133" s="1" t="s">
        <v>171</v>
      </c>
      <c r="C133" s="17" t="s">
        <v>172</v>
      </c>
      <c r="D133" s="17" t="s">
        <v>173</v>
      </c>
      <c r="E133" s="17" t="s">
        <v>811</v>
      </c>
      <c r="F133" s="17" t="s">
        <v>174</v>
      </c>
      <c r="G133" s="19" t="s">
        <v>38</v>
      </c>
      <c r="H133" s="19" t="s">
        <v>32</v>
      </c>
      <c r="I133" s="17" t="s">
        <v>175</v>
      </c>
      <c r="J133" s="17" t="s">
        <v>888</v>
      </c>
    </row>
    <row r="134" spans="1:10" ht="36">
      <c r="A134" s="1" t="s">
        <v>807</v>
      </c>
      <c r="B134" s="1" t="s">
        <v>1121</v>
      </c>
      <c r="C134" s="17" t="s">
        <v>1122</v>
      </c>
      <c r="D134" s="17" t="s">
        <v>1123</v>
      </c>
      <c r="E134" s="17" t="s">
        <v>811</v>
      </c>
      <c r="F134" s="17" t="s">
        <v>1124</v>
      </c>
      <c r="G134" s="19" t="s">
        <v>36</v>
      </c>
      <c r="H134" s="19" t="s">
        <v>40</v>
      </c>
      <c r="I134" s="17" t="s">
        <v>1125</v>
      </c>
      <c r="J134" s="17" t="s">
        <v>870</v>
      </c>
    </row>
    <row r="135" spans="1:10" ht="36">
      <c r="A135" s="1" t="s">
        <v>807</v>
      </c>
      <c r="B135" s="1" t="s">
        <v>124</v>
      </c>
      <c r="C135" s="17" t="s">
        <v>125</v>
      </c>
      <c r="D135" s="17" t="s">
        <v>126</v>
      </c>
      <c r="E135" s="17" t="s">
        <v>811</v>
      </c>
      <c r="F135" s="17" t="s">
        <v>127</v>
      </c>
      <c r="G135" s="19" t="s">
        <v>38</v>
      </c>
      <c r="H135" s="19" t="s">
        <v>32</v>
      </c>
      <c r="I135" s="17" t="s">
        <v>128</v>
      </c>
      <c r="J135" s="17" t="s">
        <v>1079</v>
      </c>
    </row>
    <row r="136" spans="1:10" ht="36">
      <c r="A136" s="1" t="s">
        <v>807</v>
      </c>
      <c r="B136" s="1" t="s">
        <v>119</v>
      </c>
      <c r="C136" s="17" t="s">
        <v>120</v>
      </c>
      <c r="D136" s="17" t="s">
        <v>121</v>
      </c>
      <c r="E136" s="17" t="s">
        <v>811</v>
      </c>
      <c r="F136" s="17" t="s">
        <v>122</v>
      </c>
      <c r="G136" s="19" t="s">
        <v>38</v>
      </c>
      <c r="H136" s="19" t="s">
        <v>32</v>
      </c>
      <c r="I136" s="17" t="s">
        <v>123</v>
      </c>
      <c r="J136" s="17" t="s">
        <v>1086</v>
      </c>
    </row>
    <row r="137" spans="1:10" ht="48">
      <c r="A137" s="1" t="s">
        <v>807</v>
      </c>
      <c r="B137" s="1" t="s">
        <v>815</v>
      </c>
      <c r="C137" s="17" t="s">
        <v>816</v>
      </c>
      <c r="D137" s="17" t="s">
        <v>817</v>
      </c>
      <c r="E137" s="17" t="s">
        <v>811</v>
      </c>
      <c r="F137" s="17" t="s">
        <v>818</v>
      </c>
      <c r="G137" s="19" t="s">
        <v>37</v>
      </c>
      <c r="H137" s="19" t="s">
        <v>55</v>
      </c>
      <c r="I137" s="17" t="s">
        <v>819</v>
      </c>
      <c r="J137" s="17" t="s">
        <v>820</v>
      </c>
    </row>
    <row r="138" spans="1:10" ht="48">
      <c r="A138" s="1" t="s">
        <v>807</v>
      </c>
      <c r="B138" s="1" t="s">
        <v>1195</v>
      </c>
      <c r="C138" s="17" t="s">
        <v>1196</v>
      </c>
      <c r="D138" s="17" t="s">
        <v>1197</v>
      </c>
      <c r="E138" s="17" t="s">
        <v>811</v>
      </c>
      <c r="F138" s="17" t="s">
        <v>1198</v>
      </c>
      <c r="G138" s="19" t="s">
        <v>37</v>
      </c>
      <c r="H138" s="19" t="s">
        <v>55</v>
      </c>
      <c r="I138" s="17" t="s">
        <v>1199</v>
      </c>
      <c r="J138" s="17" t="s">
        <v>820</v>
      </c>
    </row>
    <row r="139" spans="1:10" ht="48">
      <c r="A139" s="1" t="s">
        <v>807</v>
      </c>
      <c r="B139" s="1" t="s">
        <v>1187</v>
      </c>
      <c r="C139" s="17" t="s">
        <v>1188</v>
      </c>
      <c r="D139" s="17" t="s">
        <v>1189</v>
      </c>
      <c r="E139" s="17" t="s">
        <v>811</v>
      </c>
      <c r="F139" s="17" t="s">
        <v>1190</v>
      </c>
      <c r="G139" s="19" t="s">
        <v>37</v>
      </c>
      <c r="H139" s="19" t="s">
        <v>55</v>
      </c>
      <c r="I139" s="17" t="s">
        <v>1191</v>
      </c>
      <c r="J139" s="17" t="s">
        <v>820</v>
      </c>
    </row>
    <row r="140" spans="1:10" ht="48">
      <c r="A140" s="1" t="s">
        <v>807</v>
      </c>
      <c r="B140" s="1" t="s">
        <v>1024</v>
      </c>
      <c r="C140" s="17" t="s">
        <v>1025</v>
      </c>
      <c r="D140" s="17" t="s">
        <v>1026</v>
      </c>
      <c r="E140" s="17" t="s">
        <v>824</v>
      </c>
      <c r="F140" s="17" t="s">
        <v>1027</v>
      </c>
      <c r="G140" s="19" t="str">
        <f>G141</f>
        <v>AWD-DG Comment</v>
      </c>
      <c r="H140" s="19" t="str">
        <f>H141</f>
        <v>UL-CTRL</v>
      </c>
      <c r="I140" s="17" t="s">
        <v>1028</v>
      </c>
      <c r="J140" s="17" t="s">
        <v>820</v>
      </c>
    </row>
    <row r="141" spans="1:10" ht="48">
      <c r="A141" s="1" t="s">
        <v>807</v>
      </c>
      <c r="B141" s="1" t="s">
        <v>1192</v>
      </c>
      <c r="C141" s="17" t="s">
        <v>1193</v>
      </c>
      <c r="D141" s="17" t="s">
        <v>1026</v>
      </c>
      <c r="E141" s="17" t="s">
        <v>811</v>
      </c>
      <c r="F141" s="17" t="s">
        <v>1194</v>
      </c>
      <c r="G141" s="19" t="s">
        <v>38</v>
      </c>
      <c r="H141" s="19" t="s">
        <v>58</v>
      </c>
      <c r="I141" s="17" t="s">
        <v>1176</v>
      </c>
      <c r="J141" s="17" t="s">
        <v>820</v>
      </c>
    </row>
    <row r="142" spans="1:10" ht="48">
      <c r="A142" s="1" t="s">
        <v>807</v>
      </c>
      <c r="B142" s="1" t="s">
        <v>990</v>
      </c>
      <c r="C142" s="17" t="s">
        <v>991</v>
      </c>
      <c r="D142" s="17" t="s">
        <v>992</v>
      </c>
      <c r="E142" s="17" t="s">
        <v>824</v>
      </c>
      <c r="F142" s="17" t="s">
        <v>993</v>
      </c>
      <c r="G142" s="19" t="str">
        <f>G143</f>
        <v>AWD-DG Comment</v>
      </c>
      <c r="H142" s="19" t="str">
        <f>H143</f>
        <v>UL-CTRL</v>
      </c>
      <c r="I142" s="17" t="s">
        <v>994</v>
      </c>
      <c r="J142" s="17" t="s">
        <v>820</v>
      </c>
    </row>
    <row r="143" spans="1:10" ht="48">
      <c r="A143" s="1" t="s">
        <v>807</v>
      </c>
      <c r="B143" s="1" t="s">
        <v>1183</v>
      </c>
      <c r="C143" s="17" t="s">
        <v>1184</v>
      </c>
      <c r="D143" s="17" t="s">
        <v>992</v>
      </c>
      <c r="E143" s="17" t="s">
        <v>811</v>
      </c>
      <c r="F143" s="17" t="s">
        <v>1185</v>
      </c>
      <c r="G143" s="19" t="s">
        <v>38</v>
      </c>
      <c r="H143" s="19" t="s">
        <v>58</v>
      </c>
      <c r="I143" s="17" t="s">
        <v>1186</v>
      </c>
      <c r="J143" s="17" t="s">
        <v>820</v>
      </c>
    </row>
    <row r="144" spans="1:10" ht="48">
      <c r="A144" s="1" t="s">
        <v>807</v>
      </c>
      <c r="B144" s="1" t="s">
        <v>1172</v>
      </c>
      <c r="C144" s="17" t="s">
        <v>1173</v>
      </c>
      <c r="D144" s="17" t="s">
        <v>1174</v>
      </c>
      <c r="E144" s="17" t="s">
        <v>811</v>
      </c>
      <c r="F144" s="17" t="s">
        <v>1175</v>
      </c>
      <c r="G144" s="19" t="s">
        <v>38</v>
      </c>
      <c r="H144" s="19" t="s">
        <v>32</v>
      </c>
      <c r="I144" s="17" t="s">
        <v>1176</v>
      </c>
      <c r="J144" s="17" t="s">
        <v>820</v>
      </c>
    </row>
    <row r="145" spans="1:10" ht="96">
      <c r="A145" s="1" t="s">
        <v>807</v>
      </c>
      <c r="B145" s="1" t="s">
        <v>947</v>
      </c>
      <c r="C145" s="17" t="s">
        <v>948</v>
      </c>
      <c r="D145" s="17" t="s">
        <v>949</v>
      </c>
      <c r="E145" s="17" t="s">
        <v>811</v>
      </c>
      <c r="F145" s="17" t="s">
        <v>950</v>
      </c>
      <c r="G145" s="19" t="s">
        <v>38</v>
      </c>
      <c r="H145" s="19" t="s">
        <v>32</v>
      </c>
      <c r="I145" s="17" t="s">
        <v>951</v>
      </c>
      <c r="J145" s="17" t="s">
        <v>952</v>
      </c>
    </row>
    <row r="146" spans="1:10" ht="36">
      <c r="A146" s="1" t="s">
        <v>807</v>
      </c>
      <c r="B146" s="1" t="s">
        <v>217</v>
      </c>
      <c r="C146" s="17" t="s">
        <v>218</v>
      </c>
      <c r="D146" s="17" t="s">
        <v>219</v>
      </c>
      <c r="E146" s="17" t="s">
        <v>811</v>
      </c>
      <c r="F146" s="17" t="s">
        <v>220</v>
      </c>
      <c r="G146" s="19" t="s">
        <v>37</v>
      </c>
      <c r="H146" s="19" t="s">
        <v>54</v>
      </c>
      <c r="I146" s="17" t="s">
        <v>221</v>
      </c>
      <c r="J146" s="17" t="s">
        <v>888</v>
      </c>
    </row>
    <row r="147" spans="1:10" ht="60">
      <c r="A147" s="1" t="s">
        <v>807</v>
      </c>
      <c r="B147" s="1" t="s">
        <v>1177</v>
      </c>
      <c r="C147" s="17" t="s">
        <v>1178</v>
      </c>
      <c r="D147" s="17" t="s">
        <v>1179</v>
      </c>
      <c r="E147" s="17" t="s">
        <v>811</v>
      </c>
      <c r="F147" s="17" t="s">
        <v>1180</v>
      </c>
      <c r="G147" s="19" t="s">
        <v>38</v>
      </c>
      <c r="H147" s="19" t="s">
        <v>58</v>
      </c>
      <c r="I147" s="17" t="s">
        <v>1181</v>
      </c>
      <c r="J147" s="17" t="s">
        <v>1182</v>
      </c>
    </row>
    <row r="148" spans="1:10" ht="72">
      <c r="A148" s="1" t="s">
        <v>807</v>
      </c>
      <c r="B148" s="1" t="s">
        <v>284</v>
      </c>
      <c r="C148" s="17" t="s">
        <v>285</v>
      </c>
      <c r="D148" s="17" t="s">
        <v>286</v>
      </c>
      <c r="E148" s="17" t="s">
        <v>811</v>
      </c>
      <c r="F148" s="17" t="s">
        <v>287</v>
      </c>
      <c r="G148" s="19" t="s">
        <v>37</v>
      </c>
      <c r="H148" s="19" t="s">
        <v>55</v>
      </c>
      <c r="I148" s="17" t="s">
        <v>288</v>
      </c>
      <c r="J148" s="17" t="s">
        <v>894</v>
      </c>
    </row>
    <row r="149" spans="1:10" ht="48">
      <c r="A149" s="1" t="s">
        <v>807</v>
      </c>
      <c r="B149" s="1" t="s">
        <v>248</v>
      </c>
      <c r="C149" s="17" t="s">
        <v>249</v>
      </c>
      <c r="D149" s="17" t="s">
        <v>250</v>
      </c>
      <c r="E149" s="17" t="s">
        <v>824</v>
      </c>
      <c r="F149" s="17" t="s">
        <v>251</v>
      </c>
      <c r="G149" s="19" t="str">
        <f>G150</f>
        <v>AWD-New</v>
      </c>
      <c r="H149" s="19" t="str">
        <f>H150</f>
        <v>QoS</v>
      </c>
      <c r="I149" s="17" t="s">
        <v>252</v>
      </c>
      <c r="J149" s="17" t="s">
        <v>253</v>
      </c>
    </row>
    <row r="150" spans="1:10" ht="48">
      <c r="A150" s="1" t="s">
        <v>807</v>
      </c>
      <c r="B150" s="1" t="s">
        <v>281</v>
      </c>
      <c r="C150" s="17" t="s">
        <v>282</v>
      </c>
      <c r="D150" s="17" t="s">
        <v>250</v>
      </c>
      <c r="E150" s="17" t="s">
        <v>811</v>
      </c>
      <c r="F150" s="17" t="s">
        <v>251</v>
      </c>
      <c r="G150" s="19" t="s">
        <v>36</v>
      </c>
      <c r="H150" s="19" t="s">
        <v>44</v>
      </c>
      <c r="I150" s="17" t="s">
        <v>283</v>
      </c>
      <c r="J150" s="17" t="s">
        <v>90</v>
      </c>
    </row>
    <row r="151" spans="1:10" ht="36">
      <c r="A151" s="1" t="s">
        <v>807</v>
      </c>
      <c r="B151" s="1" t="s">
        <v>270</v>
      </c>
      <c r="C151" s="17" t="s">
        <v>271</v>
      </c>
      <c r="D151" s="17" t="s">
        <v>272</v>
      </c>
      <c r="E151" s="17" t="s">
        <v>811</v>
      </c>
      <c r="F151" s="17" t="s">
        <v>273</v>
      </c>
      <c r="G151" s="19" t="s">
        <v>35</v>
      </c>
      <c r="H151" s="19">
        <v>17</v>
      </c>
      <c r="I151" s="17" t="s">
        <v>274</v>
      </c>
      <c r="J151" s="17" t="s">
        <v>74</v>
      </c>
    </row>
    <row r="152" spans="1:10" ht="36">
      <c r="A152" s="1" t="s">
        <v>807</v>
      </c>
      <c r="B152" s="1" t="s">
        <v>265</v>
      </c>
      <c r="C152" s="17" t="s">
        <v>266</v>
      </c>
      <c r="D152" s="17" t="s">
        <v>267</v>
      </c>
      <c r="E152" s="17" t="s">
        <v>811</v>
      </c>
      <c r="F152" s="17" t="s">
        <v>268</v>
      </c>
      <c r="G152" s="19" t="s">
        <v>38</v>
      </c>
      <c r="H152" s="19" t="s">
        <v>32</v>
      </c>
      <c r="I152" s="17" t="s">
        <v>269</v>
      </c>
      <c r="J152" s="17" t="s">
        <v>894</v>
      </c>
    </row>
    <row r="153" spans="1:10" ht="36">
      <c r="A153" s="1" t="s">
        <v>807</v>
      </c>
      <c r="B153" s="1" t="s">
        <v>181</v>
      </c>
      <c r="C153" s="17" t="s">
        <v>182</v>
      </c>
      <c r="D153" s="17" t="s">
        <v>183</v>
      </c>
      <c r="E153" s="17" t="s">
        <v>811</v>
      </c>
      <c r="F153" s="17" t="s">
        <v>184</v>
      </c>
      <c r="G153" s="19" t="s">
        <v>36</v>
      </c>
      <c r="H153" s="19" t="s">
        <v>41</v>
      </c>
      <c r="I153" s="17" t="s">
        <v>185</v>
      </c>
      <c r="J153" s="17" t="s">
        <v>1412</v>
      </c>
    </row>
    <row r="154" spans="1:10" ht="36">
      <c r="A154" s="1" t="s">
        <v>807</v>
      </c>
      <c r="B154" s="1" t="s">
        <v>260</v>
      </c>
      <c r="C154" s="17" t="s">
        <v>261</v>
      </c>
      <c r="D154" s="17" t="s">
        <v>262</v>
      </c>
      <c r="E154" s="17" t="s">
        <v>811</v>
      </c>
      <c r="F154" s="17" t="s">
        <v>263</v>
      </c>
      <c r="G154" s="19" t="s">
        <v>36</v>
      </c>
      <c r="H154" s="19" t="s">
        <v>42</v>
      </c>
      <c r="I154" s="17" t="s">
        <v>264</v>
      </c>
      <c r="J154" s="17" t="s">
        <v>90</v>
      </c>
    </row>
    <row r="155" spans="1:10" ht="36">
      <c r="A155" s="1" t="s">
        <v>807</v>
      </c>
      <c r="B155" s="1" t="s">
        <v>222</v>
      </c>
      <c r="C155" s="17" t="s">
        <v>223</v>
      </c>
      <c r="D155" s="17" t="s">
        <v>224</v>
      </c>
      <c r="E155" s="17" t="s">
        <v>811</v>
      </c>
      <c r="F155" s="17" t="s">
        <v>1062</v>
      </c>
      <c r="G155" s="19" t="s">
        <v>38</v>
      </c>
      <c r="H155" s="19" t="s">
        <v>33</v>
      </c>
      <c r="I155" s="17" t="s">
        <v>225</v>
      </c>
      <c r="J155" s="17" t="s">
        <v>226</v>
      </c>
    </row>
    <row r="156" spans="1:10" ht="36">
      <c r="A156" s="1" t="s">
        <v>807</v>
      </c>
      <c r="B156" s="1" t="s">
        <v>213</v>
      </c>
      <c r="C156" s="17" t="s">
        <v>214</v>
      </c>
      <c r="D156" s="17" t="s">
        <v>215</v>
      </c>
      <c r="E156" s="17" t="s">
        <v>811</v>
      </c>
      <c r="F156" s="17" t="s">
        <v>216</v>
      </c>
      <c r="G156" s="19" t="s">
        <v>37</v>
      </c>
      <c r="H156" s="19" t="s">
        <v>55</v>
      </c>
      <c r="I156" s="17" t="s">
        <v>212</v>
      </c>
      <c r="J156" s="17" t="s">
        <v>1292</v>
      </c>
    </row>
    <row r="157" spans="1:10" ht="36">
      <c r="A157" s="1" t="s">
        <v>807</v>
      </c>
      <c r="B157" s="1" t="s">
        <v>208</v>
      </c>
      <c r="C157" s="17" t="s">
        <v>209</v>
      </c>
      <c r="D157" s="17" t="s">
        <v>210</v>
      </c>
      <c r="E157" s="17" t="s">
        <v>811</v>
      </c>
      <c r="F157" s="17" t="s">
        <v>211</v>
      </c>
      <c r="G157" s="19" t="s">
        <v>37</v>
      </c>
      <c r="H157" s="19" t="s">
        <v>55</v>
      </c>
      <c r="I157" s="17" t="s">
        <v>212</v>
      </c>
      <c r="J157" s="17" t="s">
        <v>1292</v>
      </c>
    </row>
    <row r="158" spans="1:10" ht="60">
      <c r="A158" s="1" t="s">
        <v>807</v>
      </c>
      <c r="B158" s="1" t="s">
        <v>254</v>
      </c>
      <c r="C158" s="17" t="s">
        <v>255</v>
      </c>
      <c r="D158" s="17" t="s">
        <v>256</v>
      </c>
      <c r="E158" s="17" t="s">
        <v>811</v>
      </c>
      <c r="F158" s="17" t="s">
        <v>257</v>
      </c>
      <c r="G158" s="19" t="s">
        <v>38</v>
      </c>
      <c r="H158" s="19" t="s">
        <v>58</v>
      </c>
      <c r="I158" s="17" t="s">
        <v>258</v>
      </c>
      <c r="J158" s="17" t="s">
        <v>259</v>
      </c>
    </row>
    <row r="159" spans="1:10" ht="48">
      <c r="A159" s="1" t="s">
        <v>807</v>
      </c>
      <c r="B159" s="1" t="s">
        <v>1507</v>
      </c>
      <c r="C159" s="17" t="s">
        <v>1508</v>
      </c>
      <c r="D159" s="17" t="s">
        <v>1509</v>
      </c>
      <c r="E159" s="17" t="s">
        <v>811</v>
      </c>
      <c r="F159" s="17" t="s">
        <v>1510</v>
      </c>
      <c r="G159" s="19" t="s">
        <v>36</v>
      </c>
      <c r="H159" s="19" t="s">
        <v>39</v>
      </c>
      <c r="I159" s="17" t="s">
        <v>1500</v>
      </c>
      <c r="J159" s="17" t="s">
        <v>1501</v>
      </c>
    </row>
    <row r="160" spans="1:10" ht="48">
      <c r="A160" s="1" t="s">
        <v>807</v>
      </c>
      <c r="B160" s="1" t="s">
        <v>1496</v>
      </c>
      <c r="C160" s="17" t="s">
        <v>1497</v>
      </c>
      <c r="D160" s="17" t="s">
        <v>1498</v>
      </c>
      <c r="E160" s="17" t="s">
        <v>811</v>
      </c>
      <c r="F160" s="17" t="s">
        <v>1499</v>
      </c>
      <c r="G160" s="19" t="s">
        <v>36</v>
      </c>
      <c r="H160" s="19" t="s">
        <v>43</v>
      </c>
      <c r="I160" s="17" t="s">
        <v>1500</v>
      </c>
      <c r="J160" s="17" t="s">
        <v>1501</v>
      </c>
    </row>
    <row r="161" spans="1:10" ht="36">
      <c r="A161" s="1" t="s">
        <v>807</v>
      </c>
      <c r="B161" s="1" t="s">
        <v>1486</v>
      </c>
      <c r="C161" s="17" t="s">
        <v>1487</v>
      </c>
      <c r="D161" s="17" t="s">
        <v>1488</v>
      </c>
      <c r="E161" s="17" t="s">
        <v>811</v>
      </c>
      <c r="F161" s="17" t="s">
        <v>1489</v>
      </c>
      <c r="G161" s="19" t="s">
        <v>36</v>
      </c>
      <c r="H161" s="19" t="s">
        <v>41</v>
      </c>
      <c r="I161" s="17" t="s">
        <v>1490</v>
      </c>
      <c r="J161" s="17" t="s">
        <v>1480</v>
      </c>
    </row>
    <row r="162" spans="1:10" ht="48">
      <c r="A162" s="1" t="s">
        <v>807</v>
      </c>
      <c r="B162" s="1" t="s">
        <v>1475</v>
      </c>
      <c r="C162" s="17" t="s">
        <v>1476</v>
      </c>
      <c r="D162" s="17" t="s">
        <v>1477</v>
      </c>
      <c r="E162" s="17" t="s">
        <v>811</v>
      </c>
      <c r="F162" s="17" t="s">
        <v>1478</v>
      </c>
      <c r="G162" s="19" t="s">
        <v>36</v>
      </c>
      <c r="H162" s="19" t="s">
        <v>41</v>
      </c>
      <c r="I162" s="17" t="s">
        <v>1479</v>
      </c>
      <c r="J162" s="17" t="s">
        <v>1480</v>
      </c>
    </row>
    <row r="163" spans="1:10" ht="36">
      <c r="A163" s="1" t="s">
        <v>807</v>
      </c>
      <c r="B163" s="1" t="s">
        <v>166</v>
      </c>
      <c r="C163" s="17" t="s">
        <v>167</v>
      </c>
      <c r="D163" s="17" t="s">
        <v>168</v>
      </c>
      <c r="E163" s="17" t="s">
        <v>811</v>
      </c>
      <c r="F163" s="17" t="s">
        <v>169</v>
      </c>
      <c r="G163" s="19" t="s">
        <v>36</v>
      </c>
      <c r="H163" s="19" t="s">
        <v>42</v>
      </c>
      <c r="I163" s="17" t="s">
        <v>170</v>
      </c>
      <c r="J163" s="17" t="s">
        <v>144</v>
      </c>
    </row>
    <row r="164" spans="1:10" ht="36">
      <c r="A164" s="1" t="s">
        <v>807</v>
      </c>
      <c r="B164" s="1" t="s">
        <v>160</v>
      </c>
      <c r="C164" s="17" t="s">
        <v>161</v>
      </c>
      <c r="D164" s="17" t="s">
        <v>162</v>
      </c>
      <c r="E164" s="17" t="s">
        <v>811</v>
      </c>
      <c r="F164" s="17" t="s">
        <v>163</v>
      </c>
      <c r="G164" s="19" t="s">
        <v>36</v>
      </c>
      <c r="H164" s="19" t="s">
        <v>44</v>
      </c>
      <c r="I164" s="17" t="s">
        <v>164</v>
      </c>
      <c r="J164" s="17" t="s">
        <v>165</v>
      </c>
    </row>
    <row r="165" spans="1:10" ht="36">
      <c r="A165" s="1" t="s">
        <v>807</v>
      </c>
      <c r="B165" s="1" t="s">
        <v>155</v>
      </c>
      <c r="C165" s="17" t="s">
        <v>156</v>
      </c>
      <c r="D165" s="17" t="s">
        <v>157</v>
      </c>
      <c r="E165" s="17" t="s">
        <v>811</v>
      </c>
      <c r="F165" s="17" t="s">
        <v>158</v>
      </c>
      <c r="G165" s="19" t="s">
        <v>36</v>
      </c>
      <c r="H165" s="19" t="s">
        <v>44</v>
      </c>
      <c r="I165" s="17" t="s">
        <v>159</v>
      </c>
      <c r="J165" s="17" t="s">
        <v>144</v>
      </c>
    </row>
    <row r="166" spans="1:10" ht="36">
      <c r="A166" s="1" t="s">
        <v>807</v>
      </c>
      <c r="B166" s="1" t="s">
        <v>150</v>
      </c>
      <c r="C166" s="17" t="s">
        <v>151</v>
      </c>
      <c r="D166" s="17" t="s">
        <v>152</v>
      </c>
      <c r="E166" s="17" t="s">
        <v>811</v>
      </c>
      <c r="F166" s="17" t="s">
        <v>153</v>
      </c>
      <c r="G166" s="19" t="s">
        <v>36</v>
      </c>
      <c r="H166" s="19" t="s">
        <v>57</v>
      </c>
      <c r="I166" s="17" t="s">
        <v>154</v>
      </c>
      <c r="J166" s="17" t="s">
        <v>144</v>
      </c>
    </row>
    <row r="167" spans="1:10" ht="36">
      <c r="A167" s="1" t="s">
        <v>807</v>
      </c>
      <c r="B167" s="1" t="s">
        <v>145</v>
      </c>
      <c r="C167" s="17" t="s">
        <v>146</v>
      </c>
      <c r="D167" s="17" t="s">
        <v>147</v>
      </c>
      <c r="E167" s="17" t="s">
        <v>811</v>
      </c>
      <c r="F167" s="17" t="s">
        <v>148</v>
      </c>
      <c r="G167" s="19" t="s">
        <v>36</v>
      </c>
      <c r="H167" s="19" t="s">
        <v>44</v>
      </c>
      <c r="I167" s="17" t="s">
        <v>149</v>
      </c>
      <c r="J167" s="17" t="s">
        <v>144</v>
      </c>
    </row>
    <row r="168" spans="1:10" ht="36">
      <c r="A168" s="1" t="s">
        <v>807</v>
      </c>
      <c r="B168" s="1" t="s">
        <v>243</v>
      </c>
      <c r="C168" s="17" t="s">
        <v>244</v>
      </c>
      <c r="D168" s="17" t="s">
        <v>245</v>
      </c>
      <c r="E168" s="17" t="s">
        <v>811</v>
      </c>
      <c r="F168" s="17" t="s">
        <v>246</v>
      </c>
      <c r="G168" s="19" t="s">
        <v>38</v>
      </c>
      <c r="H168" s="19" t="s">
        <v>58</v>
      </c>
      <c r="I168" s="17" t="s">
        <v>813</v>
      </c>
      <c r="J168" s="17" t="s">
        <v>247</v>
      </c>
    </row>
    <row r="169" spans="1:10" ht="36">
      <c r="A169" s="1" t="s">
        <v>807</v>
      </c>
      <c r="B169" s="1" t="s">
        <v>239</v>
      </c>
      <c r="C169" s="17" t="s">
        <v>240</v>
      </c>
      <c r="D169" s="17" t="s">
        <v>241</v>
      </c>
      <c r="E169" s="17" t="s">
        <v>811</v>
      </c>
      <c r="F169" s="17" t="s">
        <v>242</v>
      </c>
      <c r="G169" s="19" t="s">
        <v>38</v>
      </c>
      <c r="H169" s="19" t="s">
        <v>58</v>
      </c>
      <c r="I169" s="17" t="s">
        <v>813</v>
      </c>
      <c r="J169" s="17" t="s">
        <v>814</v>
      </c>
    </row>
    <row r="170" spans="1:10" ht="72">
      <c r="A170" s="1" t="s">
        <v>807</v>
      </c>
      <c r="B170" s="1" t="s">
        <v>227</v>
      </c>
      <c r="C170" s="17" t="s">
        <v>228</v>
      </c>
      <c r="D170" s="17" t="s">
        <v>229</v>
      </c>
      <c r="E170" s="17" t="s">
        <v>811</v>
      </c>
      <c r="F170" s="17" t="s">
        <v>230</v>
      </c>
      <c r="G170" s="19" t="s">
        <v>38</v>
      </c>
      <c r="H170" s="19" t="s">
        <v>34</v>
      </c>
      <c r="I170" s="17" t="s">
        <v>231</v>
      </c>
      <c r="J170" s="17" t="s">
        <v>232</v>
      </c>
    </row>
    <row r="171" spans="1:10" ht="60">
      <c r="A171" s="1" t="s">
        <v>807</v>
      </c>
      <c r="B171" s="1" t="s">
        <v>233</v>
      </c>
      <c r="C171" s="17" t="s">
        <v>234</v>
      </c>
      <c r="D171" s="17" t="s">
        <v>235</v>
      </c>
      <c r="E171" s="17" t="s">
        <v>811</v>
      </c>
      <c r="F171" s="17" t="s">
        <v>236</v>
      </c>
      <c r="G171" s="23" t="s">
        <v>36</v>
      </c>
      <c r="H171" s="23" t="s">
        <v>57</v>
      </c>
      <c r="I171" s="17" t="s">
        <v>237</v>
      </c>
      <c r="J171" s="17" t="s">
        <v>238</v>
      </c>
    </row>
    <row r="172" spans="1:10" ht="36">
      <c r="A172" s="1" t="s">
        <v>807</v>
      </c>
      <c r="B172" s="1" t="s">
        <v>102</v>
      </c>
      <c r="C172" s="17" t="s">
        <v>103</v>
      </c>
      <c r="D172" s="17" t="s">
        <v>104</v>
      </c>
      <c r="E172" s="17" t="s">
        <v>811</v>
      </c>
      <c r="F172" s="17" t="s">
        <v>105</v>
      </c>
      <c r="G172" s="23" t="s">
        <v>36</v>
      </c>
      <c r="H172" s="23" t="s">
        <v>41</v>
      </c>
      <c r="I172" s="17" t="s">
        <v>106</v>
      </c>
      <c r="J172" s="17" t="s">
        <v>1086</v>
      </c>
    </row>
    <row r="173" spans="1:10" ht="36">
      <c r="A173" s="1" t="s">
        <v>807</v>
      </c>
      <c r="B173" s="1" t="s">
        <v>1429</v>
      </c>
      <c r="C173" s="17" t="s">
        <v>1430</v>
      </c>
      <c r="D173" s="17" t="s">
        <v>1431</v>
      </c>
      <c r="E173" s="17" t="s">
        <v>811</v>
      </c>
      <c r="F173" s="17" t="s">
        <v>1432</v>
      </c>
      <c r="G173" s="23" t="s">
        <v>36</v>
      </c>
      <c r="H173" s="23" t="s">
        <v>41</v>
      </c>
      <c r="I173" s="17" t="s">
        <v>1433</v>
      </c>
      <c r="J173" s="17" t="s">
        <v>1086</v>
      </c>
    </row>
    <row r="174" spans="1:10" ht="36">
      <c r="A174" s="1" t="s">
        <v>807</v>
      </c>
      <c r="B174" s="1" t="s">
        <v>139</v>
      </c>
      <c r="C174" s="17" t="s">
        <v>140</v>
      </c>
      <c r="D174" s="17" t="s">
        <v>141</v>
      </c>
      <c r="E174" s="17" t="s">
        <v>811</v>
      </c>
      <c r="F174" s="17" t="s">
        <v>142</v>
      </c>
      <c r="G174" s="23" t="s">
        <v>36</v>
      </c>
      <c r="H174" s="23" t="s">
        <v>57</v>
      </c>
      <c r="I174" s="17" t="s">
        <v>143</v>
      </c>
      <c r="J174" s="17" t="s">
        <v>144</v>
      </c>
    </row>
    <row r="175" spans="1:10" ht="36">
      <c r="A175" s="1" t="s">
        <v>807</v>
      </c>
      <c r="B175" s="1" t="s">
        <v>192</v>
      </c>
      <c r="C175" s="17" t="s">
        <v>193</v>
      </c>
      <c r="D175" s="17" t="s">
        <v>194</v>
      </c>
      <c r="E175" s="17" t="s">
        <v>811</v>
      </c>
      <c r="F175" s="17" t="s">
        <v>195</v>
      </c>
      <c r="G175" s="23" t="s">
        <v>38</v>
      </c>
      <c r="H175" s="23" t="s">
        <v>32</v>
      </c>
      <c r="I175" s="17" t="s">
        <v>196</v>
      </c>
      <c r="J175" s="17" t="s">
        <v>894</v>
      </c>
    </row>
    <row r="176" spans="1:10" ht="36">
      <c r="A176" s="1" t="s">
        <v>807</v>
      </c>
      <c r="B176" s="1" t="s">
        <v>1227</v>
      </c>
      <c r="C176" s="17" t="s">
        <v>1228</v>
      </c>
      <c r="D176" s="17" t="s">
        <v>1229</v>
      </c>
      <c r="E176" s="17" t="s">
        <v>811</v>
      </c>
      <c r="F176" s="17" t="s">
        <v>1230</v>
      </c>
      <c r="G176" s="23" t="s">
        <v>37</v>
      </c>
      <c r="H176" s="23" t="s">
        <v>54</v>
      </c>
      <c r="I176" s="17" t="s">
        <v>1231</v>
      </c>
      <c r="J176" s="17" t="s">
        <v>1232</v>
      </c>
    </row>
    <row r="177" spans="1:10" ht="36">
      <c r="A177" s="1" t="s">
        <v>807</v>
      </c>
      <c r="B177" s="1" t="s">
        <v>1210</v>
      </c>
      <c r="C177" s="17" t="s">
        <v>1211</v>
      </c>
      <c r="D177" s="17" t="s">
        <v>1212</v>
      </c>
      <c r="E177" s="17" t="s">
        <v>811</v>
      </c>
      <c r="F177" s="17" t="s">
        <v>1213</v>
      </c>
      <c r="G177" s="23" t="s">
        <v>37</v>
      </c>
      <c r="H177" s="23" t="s">
        <v>54</v>
      </c>
      <c r="I177" s="17" t="s">
        <v>1214</v>
      </c>
      <c r="J177" s="17" t="s">
        <v>894</v>
      </c>
    </row>
    <row r="178" spans="1:10" ht="48">
      <c r="A178" s="1" t="s">
        <v>807</v>
      </c>
      <c r="B178" s="1" t="s">
        <v>1502</v>
      </c>
      <c r="C178" s="17" t="s">
        <v>1503</v>
      </c>
      <c r="D178" s="17" t="s">
        <v>1504</v>
      </c>
      <c r="E178" s="17" t="s">
        <v>811</v>
      </c>
      <c r="F178" s="17" t="s">
        <v>1505</v>
      </c>
      <c r="G178" s="23" t="s">
        <v>36</v>
      </c>
      <c r="H178" s="23" t="s">
        <v>40</v>
      </c>
      <c r="I178" s="17" t="s">
        <v>1506</v>
      </c>
      <c r="J178" s="17" t="s">
        <v>1220</v>
      </c>
    </row>
    <row r="179" spans="1:10" ht="48">
      <c r="A179" s="1" t="s">
        <v>807</v>
      </c>
      <c r="B179" s="1" t="s">
        <v>1205</v>
      </c>
      <c r="C179" s="17" t="s">
        <v>1206</v>
      </c>
      <c r="D179" s="17" t="s">
        <v>1207</v>
      </c>
      <c r="E179" s="17" t="s">
        <v>811</v>
      </c>
      <c r="F179" s="17" t="s">
        <v>1208</v>
      </c>
      <c r="G179" s="23" t="s">
        <v>36</v>
      </c>
      <c r="H179" s="23" t="s">
        <v>40</v>
      </c>
      <c r="I179" s="17" t="s">
        <v>1209</v>
      </c>
      <c r="J179" s="17" t="s">
        <v>894</v>
      </c>
    </row>
    <row r="180" spans="1:10" ht="36">
      <c r="A180" s="1" t="s">
        <v>807</v>
      </c>
      <c r="B180" s="1" t="s">
        <v>1200</v>
      </c>
      <c r="C180" s="17" t="s">
        <v>1201</v>
      </c>
      <c r="D180" s="17" t="s">
        <v>1202</v>
      </c>
      <c r="E180" s="17" t="s">
        <v>811</v>
      </c>
      <c r="F180" s="17" t="s">
        <v>1203</v>
      </c>
      <c r="G180" s="23" t="s">
        <v>36</v>
      </c>
      <c r="H180" s="23" t="s">
        <v>40</v>
      </c>
      <c r="I180" s="17" t="s">
        <v>1204</v>
      </c>
      <c r="J180" s="17" t="s">
        <v>894</v>
      </c>
    </row>
    <row r="181" spans="1:10" ht="48">
      <c r="A181" s="1" t="s">
        <v>807</v>
      </c>
      <c r="B181" s="1" t="s">
        <v>1400</v>
      </c>
      <c r="C181" s="17" t="s">
        <v>1401</v>
      </c>
      <c r="D181" s="17" t="s">
        <v>1402</v>
      </c>
      <c r="E181" s="17" t="s">
        <v>811</v>
      </c>
      <c r="F181" s="17" t="s">
        <v>1403</v>
      </c>
      <c r="G181" s="23" t="s">
        <v>36</v>
      </c>
      <c r="H181" s="23" t="s">
        <v>40</v>
      </c>
      <c r="I181" s="17" t="s">
        <v>1297</v>
      </c>
      <c r="J181" s="17" t="s">
        <v>1298</v>
      </c>
    </row>
    <row r="182" spans="1:10" ht="48">
      <c r="A182" s="1" t="s">
        <v>807</v>
      </c>
      <c r="B182" s="1" t="s">
        <v>1293</v>
      </c>
      <c r="C182" s="17" t="s">
        <v>1294</v>
      </c>
      <c r="D182" s="17" t="s">
        <v>1295</v>
      </c>
      <c r="E182" s="17" t="s">
        <v>811</v>
      </c>
      <c r="F182" s="17" t="s">
        <v>1296</v>
      </c>
      <c r="G182" s="23" t="s">
        <v>36</v>
      </c>
      <c r="H182" s="23" t="s">
        <v>40</v>
      </c>
      <c r="I182" s="17" t="s">
        <v>1297</v>
      </c>
      <c r="J182" s="17" t="s">
        <v>1298</v>
      </c>
    </row>
    <row r="183" spans="1:10" ht="48">
      <c r="A183" s="1" t="s">
        <v>807</v>
      </c>
      <c r="B183" s="1" t="s">
        <v>75</v>
      </c>
      <c r="C183" s="17" t="s">
        <v>76</v>
      </c>
      <c r="D183" s="17" t="s">
        <v>77</v>
      </c>
      <c r="E183" s="17" t="s">
        <v>811</v>
      </c>
      <c r="F183" s="17" t="s">
        <v>78</v>
      </c>
      <c r="G183" s="23" t="s">
        <v>36</v>
      </c>
      <c r="H183" s="23" t="s">
        <v>45</v>
      </c>
      <c r="I183" s="17" t="s">
        <v>79</v>
      </c>
      <c r="J183" s="17" t="s">
        <v>74</v>
      </c>
    </row>
    <row r="184" spans="1:10" ht="36">
      <c r="A184" s="1" t="s">
        <v>807</v>
      </c>
      <c r="B184" s="1" t="s">
        <v>197</v>
      </c>
      <c r="C184" s="17" t="s">
        <v>198</v>
      </c>
      <c r="D184" s="17" t="s">
        <v>199</v>
      </c>
      <c r="E184" s="17" t="s">
        <v>811</v>
      </c>
      <c r="F184" s="17" t="s">
        <v>200</v>
      </c>
      <c r="G184" s="23" t="s">
        <v>37</v>
      </c>
      <c r="H184" s="23" t="s">
        <v>55</v>
      </c>
      <c r="I184" s="17" t="s">
        <v>201</v>
      </c>
      <c r="J184" s="17" t="s">
        <v>894</v>
      </c>
    </row>
    <row r="185" spans="1:10" ht="36">
      <c r="A185" s="1" t="s">
        <v>807</v>
      </c>
      <c r="B185" s="1" t="s">
        <v>134</v>
      </c>
      <c r="C185" s="17" t="s">
        <v>135</v>
      </c>
      <c r="D185" s="17" t="s">
        <v>136</v>
      </c>
      <c r="E185" s="17" t="s">
        <v>811</v>
      </c>
      <c r="F185" s="17" t="s">
        <v>1421</v>
      </c>
      <c r="G185" s="23" t="s">
        <v>36</v>
      </c>
      <c r="H185" s="23" t="s">
        <v>46</v>
      </c>
      <c r="I185" s="17" t="s">
        <v>137</v>
      </c>
      <c r="J185" s="17" t="s">
        <v>138</v>
      </c>
    </row>
    <row r="186" spans="1:10" ht="72">
      <c r="A186" s="1" t="s">
        <v>807</v>
      </c>
      <c r="B186" s="1" t="s">
        <v>97</v>
      </c>
      <c r="C186" s="17" t="s">
        <v>98</v>
      </c>
      <c r="D186" s="17" t="s">
        <v>99</v>
      </c>
      <c r="E186" s="17" t="s">
        <v>811</v>
      </c>
      <c r="F186" s="17" t="s">
        <v>100</v>
      </c>
      <c r="G186" s="23" t="s">
        <v>36</v>
      </c>
      <c r="H186" s="23" t="s">
        <v>46</v>
      </c>
      <c r="I186" s="17" t="s">
        <v>101</v>
      </c>
      <c r="J186" s="17" t="s">
        <v>90</v>
      </c>
    </row>
    <row r="187" spans="1:10" ht="36">
      <c r="A187" s="1" t="s">
        <v>807</v>
      </c>
      <c r="B187" s="1" t="s">
        <v>1404</v>
      </c>
      <c r="C187" s="17" t="s">
        <v>1405</v>
      </c>
      <c r="D187" s="17" t="s">
        <v>1406</v>
      </c>
      <c r="E187" s="17" t="s">
        <v>811</v>
      </c>
      <c r="F187" s="17" t="s">
        <v>886</v>
      </c>
      <c r="G187" s="23" t="s">
        <v>36</v>
      </c>
      <c r="H187" s="23" t="s">
        <v>40</v>
      </c>
      <c r="I187" s="17" t="s">
        <v>1399</v>
      </c>
      <c r="J187" s="17" t="s">
        <v>1079</v>
      </c>
    </row>
    <row r="188" spans="1:10" ht="36">
      <c r="A188" s="1" t="s">
        <v>807</v>
      </c>
      <c r="B188" s="1" t="s">
        <v>1395</v>
      </c>
      <c r="C188" s="17" t="s">
        <v>1396</v>
      </c>
      <c r="D188" s="17" t="s">
        <v>1397</v>
      </c>
      <c r="E188" s="17" t="s">
        <v>811</v>
      </c>
      <c r="F188" s="17" t="s">
        <v>1398</v>
      </c>
      <c r="G188" s="18" t="s">
        <v>36</v>
      </c>
      <c r="H188" s="18" t="s">
        <v>40</v>
      </c>
      <c r="I188" s="17" t="s">
        <v>1399</v>
      </c>
      <c r="J188" s="17" t="s">
        <v>1086</v>
      </c>
    </row>
    <row r="189" spans="1:10" ht="36">
      <c r="A189" s="1" t="s">
        <v>807</v>
      </c>
      <c r="B189" s="1" t="s">
        <v>1516</v>
      </c>
      <c r="C189" s="17" t="s">
        <v>1517</v>
      </c>
      <c r="D189" s="17" t="s">
        <v>1518</v>
      </c>
      <c r="E189" s="17" t="s">
        <v>811</v>
      </c>
      <c r="F189" s="17" t="s">
        <v>1519</v>
      </c>
      <c r="G189" s="18" t="s">
        <v>38</v>
      </c>
      <c r="H189" s="18" t="s">
        <v>34</v>
      </c>
      <c r="I189" s="17" t="s">
        <v>1520</v>
      </c>
      <c r="J189" s="17" t="s">
        <v>1018</v>
      </c>
    </row>
    <row r="190" spans="1:10" ht="60">
      <c r="A190" s="1" t="s">
        <v>807</v>
      </c>
      <c r="B190" s="1" t="s">
        <v>113</v>
      </c>
      <c r="C190" s="17" t="s">
        <v>114</v>
      </c>
      <c r="D190" s="17" t="s">
        <v>115</v>
      </c>
      <c r="E190" s="17" t="s">
        <v>811</v>
      </c>
      <c r="F190" s="17" t="s">
        <v>116</v>
      </c>
      <c r="G190" s="18" t="s">
        <v>38</v>
      </c>
      <c r="H190" s="18" t="s">
        <v>32</v>
      </c>
      <c r="I190" s="17" t="s">
        <v>117</v>
      </c>
      <c r="J190" s="17" t="s">
        <v>118</v>
      </c>
    </row>
    <row r="191" spans="1:10" ht="36">
      <c r="A191" s="1" t="s">
        <v>807</v>
      </c>
      <c r="B191" s="1" t="s">
        <v>1424</v>
      </c>
      <c r="C191" s="17" t="s">
        <v>1425</v>
      </c>
      <c r="D191" s="17" t="s">
        <v>1426</v>
      </c>
      <c r="E191" s="17" t="s">
        <v>811</v>
      </c>
      <c r="F191" s="17" t="s">
        <v>1427</v>
      </c>
      <c r="G191" s="18" t="s">
        <v>37</v>
      </c>
      <c r="H191" s="18" t="s">
        <v>56</v>
      </c>
      <c r="I191" s="17" t="s">
        <v>1428</v>
      </c>
      <c r="J191" s="17" t="s">
        <v>820</v>
      </c>
    </row>
    <row r="192" spans="1:10" ht="48">
      <c r="A192" s="1" t="s">
        <v>807</v>
      </c>
      <c r="B192" s="1" t="s">
        <v>59</v>
      </c>
      <c r="C192" s="17" t="s">
        <v>60</v>
      </c>
      <c r="D192" s="17" t="s">
        <v>61</v>
      </c>
      <c r="E192" s="17" t="s">
        <v>811</v>
      </c>
      <c r="F192" s="17" t="s">
        <v>62</v>
      </c>
      <c r="G192" s="18" t="s">
        <v>37</v>
      </c>
      <c r="H192" s="18" t="s">
        <v>55</v>
      </c>
      <c r="I192" s="17" t="s">
        <v>63</v>
      </c>
      <c r="J192" s="17" t="s">
        <v>888</v>
      </c>
    </row>
    <row r="193" spans="1:10" ht="84">
      <c r="A193" s="1" t="s">
        <v>807</v>
      </c>
      <c r="B193" s="1" t="s">
        <v>85</v>
      </c>
      <c r="C193" s="17" t="s">
        <v>86</v>
      </c>
      <c r="D193" s="17" t="s">
        <v>87</v>
      </c>
      <c r="E193" s="17" t="s">
        <v>811</v>
      </c>
      <c r="F193" s="17" t="s">
        <v>88</v>
      </c>
      <c r="G193" s="18" t="s">
        <v>36</v>
      </c>
      <c r="H193" s="18" t="s">
        <v>1537</v>
      </c>
      <c r="I193" s="17" t="s">
        <v>89</v>
      </c>
      <c r="J193" s="17" t="s">
        <v>90</v>
      </c>
    </row>
    <row r="194" spans="1:10" ht="60">
      <c r="A194" s="1" t="s">
        <v>807</v>
      </c>
      <c r="B194" s="1" t="s">
        <v>107</v>
      </c>
      <c r="C194" s="17" t="s">
        <v>108</v>
      </c>
      <c r="D194" s="17" t="s">
        <v>109</v>
      </c>
      <c r="E194" s="17" t="s">
        <v>811</v>
      </c>
      <c r="F194" s="17" t="s">
        <v>110</v>
      </c>
      <c r="G194" s="18" t="s">
        <v>38</v>
      </c>
      <c r="H194" s="18" t="s">
        <v>32</v>
      </c>
      <c r="I194" s="17" t="s">
        <v>111</v>
      </c>
      <c r="J194" s="17" t="s">
        <v>112</v>
      </c>
    </row>
    <row r="195" spans="1:10" ht="48">
      <c r="A195" s="1" t="s">
        <v>807</v>
      </c>
      <c r="B195" s="1" t="s">
        <v>848</v>
      </c>
      <c r="C195" s="17" t="s">
        <v>849</v>
      </c>
      <c r="D195" s="17" t="s">
        <v>850</v>
      </c>
      <c r="E195" s="17" t="s">
        <v>811</v>
      </c>
      <c r="F195" s="17" t="s">
        <v>851</v>
      </c>
      <c r="G195" s="18" t="s">
        <v>35</v>
      </c>
      <c r="H195" s="18">
        <v>11.13</v>
      </c>
      <c r="I195" s="17" t="s">
        <v>852</v>
      </c>
      <c r="J195" s="17" t="s">
        <v>853</v>
      </c>
    </row>
    <row r="196" spans="1:9" ht="36">
      <c r="A196" s="1" t="s">
        <v>807</v>
      </c>
      <c r="B196" s="1" t="s">
        <v>80</v>
      </c>
      <c r="C196" s="17" t="s">
        <v>81</v>
      </c>
      <c r="D196" s="17" t="s">
        <v>82</v>
      </c>
      <c r="E196" s="17" t="s">
        <v>811</v>
      </c>
      <c r="F196" s="17" t="s">
        <v>83</v>
      </c>
      <c r="G196" s="18" t="s">
        <v>35</v>
      </c>
      <c r="H196" s="18">
        <v>15.2</v>
      </c>
      <c r="I196" s="17" t="s">
        <v>84</v>
      </c>
    </row>
    <row r="197" spans="1:9" ht="36">
      <c r="A197" s="1" t="s">
        <v>807</v>
      </c>
      <c r="B197" s="1" t="s">
        <v>64</v>
      </c>
      <c r="C197" s="17" t="s">
        <v>65</v>
      </c>
      <c r="D197" s="17" t="s">
        <v>66</v>
      </c>
      <c r="E197" s="17" t="s">
        <v>811</v>
      </c>
      <c r="F197" s="17" t="s">
        <v>67</v>
      </c>
      <c r="G197" s="18" t="s">
        <v>36</v>
      </c>
      <c r="H197" s="18" t="s">
        <v>46</v>
      </c>
      <c r="I197" s="17" t="s">
        <v>68</v>
      </c>
    </row>
    <row r="198" spans="1:10" ht="36">
      <c r="A198" s="1" t="s">
        <v>807</v>
      </c>
      <c r="B198" s="1" t="s">
        <v>1469</v>
      </c>
      <c r="C198" s="17" t="s">
        <v>1470</v>
      </c>
      <c r="D198" s="17" t="s">
        <v>1471</v>
      </c>
      <c r="E198" s="17" t="s">
        <v>811</v>
      </c>
      <c r="F198" s="17" t="s">
        <v>1472</v>
      </c>
      <c r="G198" s="18" t="s">
        <v>38</v>
      </c>
      <c r="H198" s="18" t="s">
        <v>50</v>
      </c>
      <c r="I198" s="17" t="s">
        <v>1473</v>
      </c>
      <c r="J198" s="17" t="s">
        <v>1474</v>
      </c>
    </row>
    <row r="199" spans="1:10" ht="36">
      <c r="A199" s="1" t="s">
        <v>807</v>
      </c>
      <c r="B199" s="1" t="s">
        <v>69</v>
      </c>
      <c r="C199" s="17" t="s">
        <v>70</v>
      </c>
      <c r="D199" s="17" t="s">
        <v>71</v>
      </c>
      <c r="E199" s="17" t="s">
        <v>811</v>
      </c>
      <c r="F199" s="17" t="s">
        <v>72</v>
      </c>
      <c r="G199" s="18" t="s">
        <v>36</v>
      </c>
      <c r="H199" s="18" t="s">
        <v>45</v>
      </c>
      <c r="I199" s="17" t="s">
        <v>73</v>
      </c>
      <c r="J199" s="17" t="s">
        <v>74</v>
      </c>
    </row>
    <row r="200" spans="1:10" ht="36">
      <c r="A200" s="1" t="s">
        <v>807</v>
      </c>
      <c r="B200" s="1" t="s">
        <v>1354</v>
      </c>
      <c r="C200" s="17" t="s">
        <v>1355</v>
      </c>
      <c r="D200" s="17" t="s">
        <v>1356</v>
      </c>
      <c r="E200" s="17" t="s">
        <v>811</v>
      </c>
      <c r="F200" s="17" t="s">
        <v>1357</v>
      </c>
      <c r="G200" s="18" t="s">
        <v>36</v>
      </c>
      <c r="H200" s="18" t="s">
        <v>45</v>
      </c>
      <c r="I200" s="17" t="s">
        <v>1358</v>
      </c>
      <c r="J200" s="17" t="s">
        <v>1359</v>
      </c>
    </row>
    <row r="201" spans="1:10" ht="36">
      <c r="A201" s="1" t="s">
        <v>807</v>
      </c>
      <c r="B201" s="1" t="s">
        <v>1343</v>
      </c>
      <c r="C201" s="17" t="s">
        <v>1344</v>
      </c>
      <c r="D201" s="17" t="s">
        <v>1345</v>
      </c>
      <c r="E201" s="17" t="s">
        <v>811</v>
      </c>
      <c r="F201" s="17" t="s">
        <v>1346</v>
      </c>
      <c r="G201" s="18" t="s">
        <v>38</v>
      </c>
      <c r="H201" s="18" t="s">
        <v>50</v>
      </c>
      <c r="I201" s="17" t="s">
        <v>1347</v>
      </c>
      <c r="J201" s="17" t="s">
        <v>1325</v>
      </c>
    </row>
    <row r="202" spans="1:10" ht="48">
      <c r="A202" s="1" t="s">
        <v>807</v>
      </c>
      <c r="B202" s="1" t="s">
        <v>1309</v>
      </c>
      <c r="C202" s="17" t="s">
        <v>1310</v>
      </c>
      <c r="D202" s="17" t="s">
        <v>1311</v>
      </c>
      <c r="E202" s="17" t="s">
        <v>811</v>
      </c>
      <c r="F202" s="17" t="s">
        <v>1312</v>
      </c>
      <c r="G202" s="18" t="s">
        <v>38</v>
      </c>
      <c r="H202" s="18" t="s">
        <v>34</v>
      </c>
      <c r="I202" s="17" t="s">
        <v>1313</v>
      </c>
      <c r="J202" s="17" t="s">
        <v>1314</v>
      </c>
    </row>
    <row r="203" spans="1:10" ht="36">
      <c r="A203" s="1" t="s">
        <v>807</v>
      </c>
      <c r="B203" s="1" t="s">
        <v>1326</v>
      </c>
      <c r="C203" s="17" t="s">
        <v>1327</v>
      </c>
      <c r="D203" s="17" t="s">
        <v>1328</v>
      </c>
      <c r="E203" s="17" t="s">
        <v>811</v>
      </c>
      <c r="F203" s="17" t="s">
        <v>1329</v>
      </c>
      <c r="G203" s="18" t="s">
        <v>38</v>
      </c>
      <c r="H203" s="18" t="s">
        <v>50</v>
      </c>
      <c r="I203" s="17" t="s">
        <v>1330</v>
      </c>
      <c r="J203" s="17" t="s">
        <v>1325</v>
      </c>
    </row>
    <row r="204" spans="1:10" ht="48">
      <c r="A204" s="1" t="s">
        <v>807</v>
      </c>
      <c r="B204" s="1" t="s">
        <v>1320</v>
      </c>
      <c r="C204" s="17" t="s">
        <v>1321</v>
      </c>
      <c r="D204" s="17" t="s">
        <v>1322</v>
      </c>
      <c r="E204" s="17" t="s">
        <v>811</v>
      </c>
      <c r="F204" s="17" t="s">
        <v>1323</v>
      </c>
      <c r="G204" s="18" t="s">
        <v>36</v>
      </c>
      <c r="H204" s="18" t="s">
        <v>45</v>
      </c>
      <c r="I204" s="17" t="s">
        <v>1324</v>
      </c>
      <c r="J204" s="17" t="s">
        <v>1325</v>
      </c>
    </row>
    <row r="205" spans="1:10" ht="36">
      <c r="A205" s="1" t="s">
        <v>807</v>
      </c>
      <c r="B205" s="1" t="s">
        <v>821</v>
      </c>
      <c r="C205" s="17" t="s">
        <v>822</v>
      </c>
      <c r="D205" s="17" t="s">
        <v>823</v>
      </c>
      <c r="E205" s="17" t="s">
        <v>824</v>
      </c>
      <c r="F205" s="17" t="s">
        <v>825</v>
      </c>
      <c r="G205" s="19" t="str">
        <f>G206</f>
        <v>AWD-New</v>
      </c>
      <c r="H205" s="19" t="str">
        <f>H206</f>
        <v>Handover</v>
      </c>
      <c r="I205" s="17" t="s">
        <v>826</v>
      </c>
      <c r="J205" s="17" t="s">
        <v>827</v>
      </c>
    </row>
    <row r="206" spans="1:10" ht="36">
      <c r="A206" s="1" t="s">
        <v>807</v>
      </c>
      <c r="B206" s="1" t="s">
        <v>1153</v>
      </c>
      <c r="C206" s="17" t="s">
        <v>1154</v>
      </c>
      <c r="D206" s="17" t="s">
        <v>823</v>
      </c>
      <c r="E206" s="17" t="s">
        <v>811</v>
      </c>
      <c r="F206" s="17" t="s">
        <v>825</v>
      </c>
      <c r="G206" s="19" t="s">
        <v>36</v>
      </c>
      <c r="H206" s="19" t="s">
        <v>41</v>
      </c>
      <c r="I206" s="17" t="s">
        <v>826</v>
      </c>
      <c r="J206" s="17" t="s">
        <v>827</v>
      </c>
    </row>
    <row r="207" spans="1:10" ht="36">
      <c r="A207" s="1" t="s">
        <v>807</v>
      </c>
      <c r="B207" s="1" t="s">
        <v>1360</v>
      </c>
      <c r="C207" s="17" t="s">
        <v>1361</v>
      </c>
      <c r="D207" s="17" t="s">
        <v>1362</v>
      </c>
      <c r="E207" s="17" t="s">
        <v>811</v>
      </c>
      <c r="F207" s="17" t="s">
        <v>1363</v>
      </c>
      <c r="G207" s="19" t="s">
        <v>36</v>
      </c>
      <c r="H207" s="19" t="s">
        <v>40</v>
      </c>
      <c r="I207" s="17" t="s">
        <v>1364</v>
      </c>
      <c r="J207" s="17" t="s">
        <v>1262</v>
      </c>
    </row>
    <row r="208" spans="1:10" ht="60">
      <c r="A208" s="1" t="s">
        <v>807</v>
      </c>
      <c r="B208" s="1" t="s">
        <v>1348</v>
      </c>
      <c r="C208" s="17" t="s">
        <v>1349</v>
      </c>
      <c r="D208" s="17" t="s">
        <v>1350</v>
      </c>
      <c r="E208" s="17" t="s">
        <v>811</v>
      </c>
      <c r="F208" s="17" t="s">
        <v>1351</v>
      </c>
      <c r="G208" s="19" t="s">
        <v>38</v>
      </c>
      <c r="H208" s="19" t="s">
        <v>50</v>
      </c>
      <c r="I208" s="17" t="s">
        <v>1352</v>
      </c>
      <c r="J208" s="17" t="s">
        <v>1353</v>
      </c>
    </row>
    <row r="209" spans="1:10" ht="48">
      <c r="A209" s="1" t="s">
        <v>807</v>
      </c>
      <c r="B209" s="1" t="s">
        <v>1444</v>
      </c>
      <c r="C209" s="17" t="s">
        <v>1445</v>
      </c>
      <c r="D209" s="17" t="s">
        <v>1446</v>
      </c>
      <c r="E209" s="17" t="s">
        <v>811</v>
      </c>
      <c r="F209" s="17" t="s">
        <v>1447</v>
      </c>
      <c r="G209" s="19" t="s">
        <v>37</v>
      </c>
      <c r="H209" s="19" t="s">
        <v>56</v>
      </c>
      <c r="I209" s="17" t="s">
        <v>1448</v>
      </c>
      <c r="J209" s="17" t="s">
        <v>827</v>
      </c>
    </row>
    <row r="210" spans="1:10" ht="60">
      <c r="A210" s="1" t="s">
        <v>807</v>
      </c>
      <c r="B210" s="1" t="s">
        <v>1439</v>
      </c>
      <c r="C210" s="17" t="s">
        <v>1440</v>
      </c>
      <c r="D210" s="17" t="s">
        <v>1441</v>
      </c>
      <c r="E210" s="17" t="s">
        <v>811</v>
      </c>
      <c r="F210" s="17" t="s">
        <v>1442</v>
      </c>
      <c r="G210" s="19" t="s">
        <v>38</v>
      </c>
      <c r="H210" s="19" t="s">
        <v>58</v>
      </c>
      <c r="I210" s="17" t="s">
        <v>1443</v>
      </c>
      <c r="J210" s="17" t="s">
        <v>827</v>
      </c>
    </row>
    <row r="211" spans="1:10" ht="36">
      <c r="A211" s="1" t="s">
        <v>807</v>
      </c>
      <c r="B211" s="1" t="s">
        <v>1434</v>
      </c>
      <c r="C211" s="17" t="s">
        <v>1435</v>
      </c>
      <c r="D211" s="17" t="s">
        <v>1436</v>
      </c>
      <c r="E211" s="17" t="s">
        <v>811</v>
      </c>
      <c r="F211" s="17" t="s">
        <v>1437</v>
      </c>
      <c r="G211" s="19" t="s">
        <v>37</v>
      </c>
      <c r="H211" s="19" t="s">
        <v>55</v>
      </c>
      <c r="I211" s="17" t="s">
        <v>1438</v>
      </c>
      <c r="J211" s="17" t="s">
        <v>827</v>
      </c>
    </row>
    <row r="212" spans="1:10" ht="60">
      <c r="A212" s="1" t="s">
        <v>807</v>
      </c>
      <c r="B212" s="1" t="s">
        <v>840</v>
      </c>
      <c r="C212" s="17" t="s">
        <v>841</v>
      </c>
      <c r="D212" s="17" t="s">
        <v>842</v>
      </c>
      <c r="E212" s="17" t="s">
        <v>824</v>
      </c>
      <c r="F212" s="17" t="s">
        <v>843</v>
      </c>
      <c r="G212" s="19" t="str">
        <f>G213</f>
        <v>AWD-DG Comment</v>
      </c>
      <c r="H212" s="19" t="str">
        <f>H213</f>
        <v>UL-CTRL</v>
      </c>
      <c r="I212" s="17" t="s">
        <v>844</v>
      </c>
      <c r="J212" s="17" t="s">
        <v>845</v>
      </c>
    </row>
    <row r="213" spans="1:10" ht="60">
      <c r="A213" s="1" t="s">
        <v>807</v>
      </c>
      <c r="B213" s="1" t="s">
        <v>1521</v>
      </c>
      <c r="C213" s="17" t="s">
        <v>1522</v>
      </c>
      <c r="D213" s="17" t="s">
        <v>842</v>
      </c>
      <c r="E213" s="17" t="s">
        <v>811</v>
      </c>
      <c r="F213" s="17" t="s">
        <v>843</v>
      </c>
      <c r="G213" s="19" t="s">
        <v>38</v>
      </c>
      <c r="H213" s="19" t="s">
        <v>58</v>
      </c>
      <c r="I213" s="17" t="s">
        <v>844</v>
      </c>
      <c r="J213" s="17" t="s">
        <v>845</v>
      </c>
    </row>
    <row r="214" spans="1:10" ht="96">
      <c r="A214" s="1" t="s">
        <v>807</v>
      </c>
      <c r="B214" s="1" t="s">
        <v>1331</v>
      </c>
      <c r="C214" s="17" t="s">
        <v>1332</v>
      </c>
      <c r="D214" s="17" t="s">
        <v>1333</v>
      </c>
      <c r="E214" s="17" t="s">
        <v>811</v>
      </c>
      <c r="F214" s="17" t="s">
        <v>1334</v>
      </c>
      <c r="G214" s="19" t="s">
        <v>36</v>
      </c>
      <c r="H214" s="18" t="s">
        <v>1537</v>
      </c>
      <c r="I214" s="17" t="s">
        <v>1335</v>
      </c>
      <c r="J214" s="17" t="s">
        <v>1336</v>
      </c>
    </row>
    <row r="215" spans="1:10" ht="36">
      <c r="A215" s="1" t="s">
        <v>807</v>
      </c>
      <c r="B215" s="1" t="s">
        <v>1511</v>
      </c>
      <c r="C215" s="17" t="s">
        <v>1512</v>
      </c>
      <c r="D215" s="17" t="s">
        <v>1513</v>
      </c>
      <c r="E215" s="17" t="s">
        <v>811</v>
      </c>
      <c r="F215" s="17" t="s">
        <v>1514</v>
      </c>
      <c r="G215" s="19" t="s">
        <v>36</v>
      </c>
      <c r="H215" s="18" t="s">
        <v>1537</v>
      </c>
      <c r="I215" s="17" t="s">
        <v>1515</v>
      </c>
      <c r="J215" s="17" t="s">
        <v>1268</v>
      </c>
    </row>
    <row r="216" spans="1:10" ht="36">
      <c r="A216" s="1" t="s">
        <v>807</v>
      </c>
      <c r="B216" s="1" t="s">
        <v>1491</v>
      </c>
      <c r="C216" s="17" t="s">
        <v>1492</v>
      </c>
      <c r="D216" s="17" t="s">
        <v>1493</v>
      </c>
      <c r="E216" s="17" t="s">
        <v>811</v>
      </c>
      <c r="F216" s="17" t="s">
        <v>1494</v>
      </c>
      <c r="G216" s="19" t="s">
        <v>36</v>
      </c>
      <c r="H216" s="18" t="s">
        <v>1537</v>
      </c>
      <c r="I216" s="17" t="s">
        <v>1495</v>
      </c>
      <c r="J216" s="17" t="s">
        <v>1268</v>
      </c>
    </row>
    <row r="217" spans="1:10" ht="36">
      <c r="A217" s="1" t="s">
        <v>807</v>
      </c>
      <c r="B217" s="1" t="s">
        <v>1481</v>
      </c>
      <c r="C217" s="17" t="s">
        <v>1482</v>
      </c>
      <c r="D217" s="17" t="s">
        <v>1483</v>
      </c>
      <c r="E217" s="17" t="s">
        <v>811</v>
      </c>
      <c r="F217" s="17" t="s">
        <v>1484</v>
      </c>
      <c r="G217" s="19" t="s">
        <v>36</v>
      </c>
      <c r="H217" s="18" t="s">
        <v>1537</v>
      </c>
      <c r="I217" s="17" t="s">
        <v>1485</v>
      </c>
      <c r="J217" s="17" t="s">
        <v>1268</v>
      </c>
    </row>
    <row r="218" spans="1:10" ht="96">
      <c r="A218" s="1" t="s">
        <v>807</v>
      </c>
      <c r="B218" s="1" t="s">
        <v>1059</v>
      </c>
      <c r="C218" s="17" t="s">
        <v>1060</v>
      </c>
      <c r="D218" s="17" t="s">
        <v>1061</v>
      </c>
      <c r="E218" s="17" t="s">
        <v>824</v>
      </c>
      <c r="F218" s="17" t="s">
        <v>1062</v>
      </c>
      <c r="G218" s="19" t="str">
        <f>G219</f>
        <v>AWD-DG Comment</v>
      </c>
      <c r="H218" s="19" t="str">
        <f>H219</f>
        <v>MIMO</v>
      </c>
      <c r="I218" s="17" t="s">
        <v>1063</v>
      </c>
      <c r="J218" s="17" t="s">
        <v>1064</v>
      </c>
    </row>
    <row r="219" spans="1:10" ht="96">
      <c r="A219" s="1" t="s">
        <v>807</v>
      </c>
      <c r="B219" s="1" t="s">
        <v>1118</v>
      </c>
      <c r="C219" s="17" t="s">
        <v>1119</v>
      </c>
      <c r="D219" s="17" t="s">
        <v>1061</v>
      </c>
      <c r="E219" s="17" t="s">
        <v>811</v>
      </c>
      <c r="F219" s="17" t="s">
        <v>1062</v>
      </c>
      <c r="G219" s="19" t="s">
        <v>38</v>
      </c>
      <c r="H219" s="19" t="s">
        <v>33</v>
      </c>
      <c r="I219" s="17" t="s">
        <v>1063</v>
      </c>
      <c r="J219" s="17" t="s">
        <v>1120</v>
      </c>
    </row>
    <row r="220" spans="1:10" ht="36">
      <c r="A220" s="1" t="s">
        <v>807</v>
      </c>
      <c r="B220" s="1" t="s">
        <v>1455</v>
      </c>
      <c r="C220" s="17" t="s">
        <v>1456</v>
      </c>
      <c r="D220" s="17" t="s">
        <v>1457</v>
      </c>
      <c r="E220" s="17" t="s">
        <v>811</v>
      </c>
      <c r="F220" s="17" t="s">
        <v>1458</v>
      </c>
      <c r="G220" s="19" t="s">
        <v>36</v>
      </c>
      <c r="H220" s="19" t="s">
        <v>41</v>
      </c>
      <c r="I220" s="17" t="s">
        <v>1459</v>
      </c>
      <c r="J220" s="17" t="s">
        <v>820</v>
      </c>
    </row>
    <row r="221" spans="1:10" ht="48">
      <c r="A221" s="1" t="s">
        <v>807</v>
      </c>
      <c r="B221" s="1" t="s">
        <v>1315</v>
      </c>
      <c r="C221" s="17" t="s">
        <v>1316</v>
      </c>
      <c r="D221" s="17" t="s">
        <v>1317</v>
      </c>
      <c r="E221" s="17" t="s">
        <v>811</v>
      </c>
      <c r="F221" s="17" t="s">
        <v>1318</v>
      </c>
      <c r="G221" s="19" t="s">
        <v>37</v>
      </c>
      <c r="H221" s="19" t="s">
        <v>55</v>
      </c>
      <c r="I221" s="17" t="s">
        <v>1319</v>
      </c>
      <c r="J221" s="17" t="s">
        <v>1292</v>
      </c>
    </row>
    <row r="222" spans="1:10" ht="48">
      <c r="A222" s="1" t="s">
        <v>807</v>
      </c>
      <c r="B222" s="1" t="s">
        <v>1304</v>
      </c>
      <c r="C222" s="17" t="s">
        <v>1305</v>
      </c>
      <c r="D222" s="17" t="s">
        <v>1306</v>
      </c>
      <c r="E222" s="17" t="s">
        <v>811</v>
      </c>
      <c r="F222" s="17" t="s">
        <v>1307</v>
      </c>
      <c r="G222" s="19" t="s">
        <v>37</v>
      </c>
      <c r="H222" s="19" t="s">
        <v>55</v>
      </c>
      <c r="I222" s="17" t="s">
        <v>1308</v>
      </c>
      <c r="J222" s="17" t="s">
        <v>894</v>
      </c>
    </row>
    <row r="223" spans="1:10" ht="36">
      <c r="A223" s="1" t="s">
        <v>807</v>
      </c>
      <c r="B223" s="1" t="s">
        <v>1287</v>
      </c>
      <c r="C223" s="17" t="s">
        <v>1288</v>
      </c>
      <c r="D223" s="17" t="s">
        <v>1289</v>
      </c>
      <c r="E223" s="17" t="s">
        <v>811</v>
      </c>
      <c r="F223" s="17" t="s">
        <v>1290</v>
      </c>
      <c r="G223" s="19" t="s">
        <v>37</v>
      </c>
      <c r="H223" s="19" t="s">
        <v>55</v>
      </c>
      <c r="I223" s="17" t="s">
        <v>1291</v>
      </c>
      <c r="J223" s="17" t="s">
        <v>1292</v>
      </c>
    </row>
    <row r="224" spans="1:10" ht="96">
      <c r="A224" s="1" t="s">
        <v>807</v>
      </c>
      <c r="B224" s="1" t="s">
        <v>1281</v>
      </c>
      <c r="C224" s="17" t="s">
        <v>1282</v>
      </c>
      <c r="D224" s="17" t="s">
        <v>1283</v>
      </c>
      <c r="E224" s="17" t="s">
        <v>811</v>
      </c>
      <c r="F224" s="17" t="s">
        <v>1284</v>
      </c>
      <c r="G224" s="19" t="s">
        <v>37</v>
      </c>
      <c r="H224" s="19" t="s">
        <v>55</v>
      </c>
      <c r="I224" s="17" t="s">
        <v>1285</v>
      </c>
      <c r="J224" s="17" t="s">
        <v>1286</v>
      </c>
    </row>
    <row r="225" spans="1:10" ht="36">
      <c r="A225" s="1" t="s">
        <v>807</v>
      </c>
      <c r="B225" s="1" t="s">
        <v>1449</v>
      </c>
      <c r="C225" s="17" t="s">
        <v>1450</v>
      </c>
      <c r="D225" s="17" t="s">
        <v>1451</v>
      </c>
      <c r="E225" s="17" t="s">
        <v>811</v>
      </c>
      <c r="F225" s="17" t="s">
        <v>1452</v>
      </c>
      <c r="G225" s="19" t="s">
        <v>36</v>
      </c>
      <c r="H225" s="19" t="s">
        <v>40</v>
      </c>
      <c r="I225" s="17" t="s">
        <v>1453</v>
      </c>
      <c r="J225" s="17" t="s">
        <v>1454</v>
      </c>
    </row>
    <row r="226" spans="1:10" ht="36">
      <c r="A226" s="1" t="s">
        <v>807</v>
      </c>
      <c r="B226" s="1" t="s">
        <v>1465</v>
      </c>
      <c r="C226" s="17" t="s">
        <v>1466</v>
      </c>
      <c r="D226" s="17" t="s">
        <v>1467</v>
      </c>
      <c r="E226" s="17" t="s">
        <v>811</v>
      </c>
      <c r="F226" s="17" t="s">
        <v>1334</v>
      </c>
      <c r="G226" s="19" t="s">
        <v>36</v>
      </c>
      <c r="H226" s="18" t="s">
        <v>1537</v>
      </c>
      <c r="I226" s="17" t="s">
        <v>1468</v>
      </c>
      <c r="J226" s="17" t="s">
        <v>1079</v>
      </c>
    </row>
    <row r="227" spans="1:10" ht="36">
      <c r="A227" s="1" t="s">
        <v>807</v>
      </c>
      <c r="B227" s="1" t="s">
        <v>1263</v>
      </c>
      <c r="C227" s="17" t="s">
        <v>1264</v>
      </c>
      <c r="D227" s="17" t="s">
        <v>1265</v>
      </c>
      <c r="E227" s="17" t="s">
        <v>811</v>
      </c>
      <c r="F227" s="17" t="s">
        <v>1266</v>
      </c>
      <c r="G227" s="19" t="s">
        <v>36</v>
      </c>
      <c r="H227" s="19" t="s">
        <v>40</v>
      </c>
      <c r="I227" s="17" t="s">
        <v>1267</v>
      </c>
      <c r="J227" s="17" t="s">
        <v>1268</v>
      </c>
    </row>
    <row r="228" spans="1:10" ht="36">
      <c r="A228" s="1" t="s">
        <v>807</v>
      </c>
      <c r="B228" s="1" t="s">
        <v>1460</v>
      </c>
      <c r="C228" s="17" t="s">
        <v>1461</v>
      </c>
      <c r="D228" s="17" t="s">
        <v>1462</v>
      </c>
      <c r="E228" s="17" t="s">
        <v>811</v>
      </c>
      <c r="F228" s="17" t="s">
        <v>1463</v>
      </c>
      <c r="G228" s="19" t="s">
        <v>36</v>
      </c>
      <c r="H228" s="19" t="s">
        <v>41</v>
      </c>
      <c r="I228" s="17" t="s">
        <v>1464</v>
      </c>
      <c r="J228" s="17" t="s">
        <v>1079</v>
      </c>
    </row>
    <row r="229" spans="1:10" ht="36">
      <c r="A229" s="1" t="s">
        <v>807</v>
      </c>
      <c r="B229" s="1" t="s">
        <v>1418</v>
      </c>
      <c r="C229" s="17" t="s">
        <v>1419</v>
      </c>
      <c r="D229" s="17" t="s">
        <v>1420</v>
      </c>
      <c r="E229" s="17" t="s">
        <v>811</v>
      </c>
      <c r="F229" s="17" t="s">
        <v>1421</v>
      </c>
      <c r="G229" s="19" t="s">
        <v>36</v>
      </c>
      <c r="H229" s="19" t="s">
        <v>46</v>
      </c>
      <c r="I229" s="17" t="s">
        <v>1422</v>
      </c>
      <c r="J229" s="17" t="s">
        <v>1423</v>
      </c>
    </row>
    <row r="230" spans="1:10" ht="36">
      <c r="A230" s="1" t="s">
        <v>807</v>
      </c>
      <c r="B230" s="1" t="s">
        <v>1413</v>
      </c>
      <c r="C230" s="17" t="s">
        <v>1414</v>
      </c>
      <c r="D230" s="17" t="s">
        <v>1415</v>
      </c>
      <c r="E230" s="17" t="s">
        <v>811</v>
      </c>
      <c r="F230" s="17" t="s">
        <v>1416</v>
      </c>
      <c r="G230" s="19" t="s">
        <v>36</v>
      </c>
      <c r="H230" s="19" t="s">
        <v>46</v>
      </c>
      <c r="I230" s="17" t="s">
        <v>1417</v>
      </c>
      <c r="J230" s="17" t="s">
        <v>1412</v>
      </c>
    </row>
    <row r="231" spans="1:10" ht="48">
      <c r="A231" s="1" t="s">
        <v>807</v>
      </c>
      <c r="B231" s="1" t="s">
        <v>1407</v>
      </c>
      <c r="C231" s="17" t="s">
        <v>1408</v>
      </c>
      <c r="D231" s="17" t="s">
        <v>1409</v>
      </c>
      <c r="E231" s="17" t="s">
        <v>811</v>
      </c>
      <c r="F231" s="17" t="s">
        <v>1410</v>
      </c>
      <c r="G231" s="19" t="s">
        <v>36</v>
      </c>
      <c r="H231" s="19" t="s">
        <v>47</v>
      </c>
      <c r="I231" s="17" t="s">
        <v>1411</v>
      </c>
      <c r="J231" s="17" t="s">
        <v>1412</v>
      </c>
    </row>
    <row r="232" spans="1:10" ht="84">
      <c r="A232" s="1" t="s">
        <v>807</v>
      </c>
      <c r="B232" s="1" t="s">
        <v>1381</v>
      </c>
      <c r="C232" s="17" t="s">
        <v>1382</v>
      </c>
      <c r="D232" s="17" t="s">
        <v>1383</v>
      </c>
      <c r="E232" s="17" t="s">
        <v>811</v>
      </c>
      <c r="F232" s="17" t="s">
        <v>1334</v>
      </c>
      <c r="G232" s="19" t="s">
        <v>36</v>
      </c>
      <c r="H232" s="18" t="s">
        <v>1537</v>
      </c>
      <c r="I232" s="17" t="s">
        <v>1384</v>
      </c>
      <c r="J232" s="17" t="s">
        <v>1385</v>
      </c>
    </row>
    <row r="233" spans="1:10" ht="36">
      <c r="A233" s="1" t="s">
        <v>807</v>
      </c>
      <c r="B233" s="1" t="s">
        <v>1389</v>
      </c>
      <c r="C233" s="17" t="s">
        <v>1390</v>
      </c>
      <c r="D233" s="17" t="s">
        <v>1391</v>
      </c>
      <c r="E233" s="17" t="s">
        <v>811</v>
      </c>
      <c r="F233" s="17" t="s">
        <v>1392</v>
      </c>
      <c r="G233" s="19" t="s">
        <v>36</v>
      </c>
      <c r="H233" s="19" t="s">
        <v>39</v>
      </c>
      <c r="I233" s="17" t="s">
        <v>1393</v>
      </c>
      <c r="J233" s="17" t="s">
        <v>1394</v>
      </c>
    </row>
    <row r="234" spans="1:10" ht="36">
      <c r="A234" s="1" t="s">
        <v>807</v>
      </c>
      <c r="B234" s="1" t="s">
        <v>1375</v>
      </c>
      <c r="C234" s="17" t="s">
        <v>1376</v>
      </c>
      <c r="D234" s="17" t="s">
        <v>1377</v>
      </c>
      <c r="E234" s="17" t="s">
        <v>811</v>
      </c>
      <c r="F234" s="17" t="s">
        <v>1378</v>
      </c>
      <c r="G234" s="19" t="s">
        <v>36</v>
      </c>
      <c r="H234" s="19" t="s">
        <v>47</v>
      </c>
      <c r="I234" s="17" t="s">
        <v>1379</v>
      </c>
      <c r="J234" s="17" t="s">
        <v>1380</v>
      </c>
    </row>
    <row r="235" spans="1:10" ht="36">
      <c r="A235" s="1" t="s">
        <v>807</v>
      </c>
      <c r="B235" s="1" t="s">
        <v>1386</v>
      </c>
      <c r="C235" s="17" t="s">
        <v>1387</v>
      </c>
      <c r="D235" s="17" t="s">
        <v>1388</v>
      </c>
      <c r="E235" s="17" t="s">
        <v>811</v>
      </c>
      <c r="F235" s="17" t="s">
        <v>1278</v>
      </c>
      <c r="G235" s="19" t="s">
        <v>36</v>
      </c>
      <c r="H235" s="19" t="s">
        <v>1538</v>
      </c>
      <c r="I235" s="17" t="s">
        <v>1303</v>
      </c>
      <c r="J235" s="17" t="s">
        <v>820</v>
      </c>
    </row>
    <row r="236" spans="1:10" ht="36">
      <c r="A236" s="1" t="s">
        <v>807</v>
      </c>
      <c r="B236" s="1" t="s">
        <v>1299</v>
      </c>
      <c r="C236" s="17" t="s">
        <v>1300</v>
      </c>
      <c r="D236" s="17" t="s">
        <v>1301</v>
      </c>
      <c r="E236" s="17" t="s">
        <v>811</v>
      </c>
      <c r="F236" s="17" t="s">
        <v>1302</v>
      </c>
      <c r="G236" s="19" t="s">
        <v>36</v>
      </c>
      <c r="H236" s="19" t="s">
        <v>42</v>
      </c>
      <c r="I236" s="17" t="s">
        <v>1303</v>
      </c>
      <c r="J236" s="17" t="s">
        <v>820</v>
      </c>
    </row>
    <row r="237" spans="1:10" ht="48">
      <c r="A237" s="1" t="s">
        <v>807</v>
      </c>
      <c r="B237" s="1" t="s">
        <v>1365</v>
      </c>
      <c r="C237" s="17" t="s">
        <v>1366</v>
      </c>
      <c r="D237" s="17" t="s">
        <v>1367</v>
      </c>
      <c r="E237" s="17" t="s">
        <v>811</v>
      </c>
      <c r="F237" s="17" t="s">
        <v>1368</v>
      </c>
      <c r="G237" s="19" t="s">
        <v>36</v>
      </c>
      <c r="H237" s="19" t="s">
        <v>44</v>
      </c>
      <c r="I237" s="17" t="s">
        <v>1369</v>
      </c>
      <c r="J237" s="17" t="s">
        <v>1298</v>
      </c>
    </row>
    <row r="238" spans="1:10" ht="144">
      <c r="A238" s="1" t="s">
        <v>807</v>
      </c>
      <c r="B238" s="1" t="s">
        <v>1370</v>
      </c>
      <c r="C238" s="17" t="s">
        <v>1371</v>
      </c>
      <c r="D238" s="17" t="s">
        <v>1372</v>
      </c>
      <c r="E238" s="17" t="s">
        <v>811</v>
      </c>
      <c r="F238" s="17" t="s">
        <v>1340</v>
      </c>
      <c r="G238" s="19" t="s">
        <v>36</v>
      </c>
      <c r="H238" s="19" t="s">
        <v>1538</v>
      </c>
      <c r="I238" s="17" t="s">
        <v>1373</v>
      </c>
      <c r="J238" s="17" t="s">
        <v>1374</v>
      </c>
    </row>
    <row r="239" spans="1:10" ht="132">
      <c r="A239" s="1" t="s">
        <v>807</v>
      </c>
      <c r="B239" s="1" t="s">
        <v>1337</v>
      </c>
      <c r="C239" s="17" t="s">
        <v>1338</v>
      </c>
      <c r="D239" s="17" t="s">
        <v>1339</v>
      </c>
      <c r="E239" s="17" t="s">
        <v>811</v>
      </c>
      <c r="F239" s="17" t="s">
        <v>1340</v>
      </c>
      <c r="G239" s="19" t="s">
        <v>36</v>
      </c>
      <c r="H239" s="19" t="s">
        <v>1538</v>
      </c>
      <c r="I239" s="17" t="s">
        <v>1341</v>
      </c>
      <c r="J239" s="17" t="s">
        <v>1342</v>
      </c>
    </row>
    <row r="240" spans="1:10" ht="36">
      <c r="A240" s="1" t="s">
        <v>807</v>
      </c>
      <c r="B240" s="1" t="s">
        <v>1275</v>
      </c>
      <c r="C240" s="17" t="s">
        <v>1276</v>
      </c>
      <c r="D240" s="17" t="s">
        <v>1277</v>
      </c>
      <c r="E240" s="17" t="s">
        <v>811</v>
      </c>
      <c r="F240" s="17" t="s">
        <v>1278</v>
      </c>
      <c r="G240" s="18" t="s">
        <v>36</v>
      </c>
      <c r="H240" s="18" t="s">
        <v>1538</v>
      </c>
      <c r="I240" s="17" t="s">
        <v>1279</v>
      </c>
      <c r="J240" s="17" t="s">
        <v>1280</v>
      </c>
    </row>
    <row r="241" spans="1:10" ht="72">
      <c r="A241" s="1" t="s">
        <v>807</v>
      </c>
      <c r="B241" s="1" t="s">
        <v>1269</v>
      </c>
      <c r="C241" s="17" t="s">
        <v>1270</v>
      </c>
      <c r="D241" s="17" t="s">
        <v>1271</v>
      </c>
      <c r="E241" s="17" t="s">
        <v>811</v>
      </c>
      <c r="F241" s="17" t="s">
        <v>1272</v>
      </c>
      <c r="G241" s="18" t="s">
        <v>36</v>
      </c>
      <c r="H241" s="18" t="s">
        <v>39</v>
      </c>
      <c r="I241" s="17" t="s">
        <v>1273</v>
      </c>
      <c r="J241" s="17" t="s">
        <v>1274</v>
      </c>
    </row>
    <row r="242" spans="1:10" ht="36">
      <c r="A242" s="1" t="s">
        <v>807</v>
      </c>
      <c r="B242" s="1" t="s">
        <v>1092</v>
      </c>
      <c r="C242" s="17" t="s">
        <v>1093</v>
      </c>
      <c r="D242" s="17" t="s">
        <v>1094</v>
      </c>
      <c r="E242" s="17" t="s">
        <v>811</v>
      </c>
      <c r="F242" s="17" t="s">
        <v>1095</v>
      </c>
      <c r="G242" s="18" t="s">
        <v>36</v>
      </c>
      <c r="H242" s="18" t="s">
        <v>57</v>
      </c>
      <c r="I242" s="17" t="s">
        <v>1096</v>
      </c>
      <c r="J242" s="17" t="s">
        <v>1097</v>
      </c>
    </row>
    <row r="243" spans="1:10" ht="36">
      <c r="A243" s="1" t="s">
        <v>807</v>
      </c>
      <c r="B243" s="1" t="s">
        <v>938</v>
      </c>
      <c r="C243" s="17" t="s">
        <v>939</v>
      </c>
      <c r="D243" s="17" t="s">
        <v>940</v>
      </c>
      <c r="E243" s="17" t="s">
        <v>811</v>
      </c>
      <c r="F243" s="17" t="s">
        <v>941</v>
      </c>
      <c r="G243" s="18" t="s">
        <v>36</v>
      </c>
      <c r="H243" s="18" t="s">
        <v>1537</v>
      </c>
      <c r="I243" s="17" t="s">
        <v>858</v>
      </c>
      <c r="J243" s="17" t="s">
        <v>820</v>
      </c>
    </row>
    <row r="244" spans="1:10" ht="36">
      <c r="A244" s="1" t="s">
        <v>807</v>
      </c>
      <c r="B244" s="1" t="s">
        <v>1215</v>
      </c>
      <c r="C244" s="17" t="s">
        <v>1216</v>
      </c>
      <c r="D244" s="17" t="s">
        <v>1217</v>
      </c>
      <c r="E244" s="17" t="s">
        <v>811</v>
      </c>
      <c r="F244" s="17" t="s">
        <v>1218</v>
      </c>
      <c r="G244" s="18" t="s">
        <v>36</v>
      </c>
      <c r="H244" s="18" t="s">
        <v>57</v>
      </c>
      <c r="I244" s="17" t="s">
        <v>1219</v>
      </c>
      <c r="J244" s="17" t="s">
        <v>1220</v>
      </c>
    </row>
    <row r="245" spans="1:10" ht="36">
      <c r="A245" s="1" t="s">
        <v>807</v>
      </c>
      <c r="B245" s="1" t="s">
        <v>1257</v>
      </c>
      <c r="C245" s="17" t="s">
        <v>1258</v>
      </c>
      <c r="D245" s="17" t="s">
        <v>1259</v>
      </c>
      <c r="E245" s="17" t="s">
        <v>811</v>
      </c>
      <c r="F245" s="17" t="s">
        <v>1260</v>
      </c>
      <c r="G245" s="18" t="s">
        <v>38</v>
      </c>
      <c r="H245" s="18" t="s">
        <v>58</v>
      </c>
      <c r="I245" s="17" t="s">
        <v>1261</v>
      </c>
      <c r="J245" s="17" t="s">
        <v>1262</v>
      </c>
    </row>
    <row r="246" spans="1:10" ht="36">
      <c r="A246" s="1" t="s">
        <v>807</v>
      </c>
      <c r="B246" s="1" t="s">
        <v>1248</v>
      </c>
      <c r="C246" s="17" t="s">
        <v>1249</v>
      </c>
      <c r="D246" s="17" t="s">
        <v>1250</v>
      </c>
      <c r="E246" s="17" t="s">
        <v>811</v>
      </c>
      <c r="F246" s="17" t="s">
        <v>1251</v>
      </c>
      <c r="G246" s="18" t="s">
        <v>35</v>
      </c>
      <c r="H246" s="18">
        <v>10.12</v>
      </c>
      <c r="I246" s="17" t="s">
        <v>1085</v>
      </c>
      <c r="J246" s="17" t="s">
        <v>1079</v>
      </c>
    </row>
    <row r="247" spans="1:10" ht="36">
      <c r="A247" s="1" t="s">
        <v>807</v>
      </c>
      <c r="B247" s="1" t="s">
        <v>1074</v>
      </c>
      <c r="C247" s="17" t="s">
        <v>1075</v>
      </c>
      <c r="D247" s="17" t="s">
        <v>1076</v>
      </c>
      <c r="E247" s="17" t="s">
        <v>811</v>
      </c>
      <c r="F247" s="17" t="s">
        <v>1077</v>
      </c>
      <c r="G247" s="18" t="s">
        <v>35</v>
      </c>
      <c r="H247" s="18">
        <v>10.12</v>
      </c>
      <c r="I247" s="17" t="s">
        <v>1078</v>
      </c>
      <c r="J247" s="17" t="s">
        <v>1079</v>
      </c>
    </row>
    <row r="248" spans="1:10" ht="48">
      <c r="A248" s="1" t="s">
        <v>807</v>
      </c>
      <c r="B248" s="1" t="s">
        <v>1166</v>
      </c>
      <c r="C248" s="17" t="s">
        <v>1167</v>
      </c>
      <c r="D248" s="17" t="s">
        <v>1168</v>
      </c>
      <c r="E248" s="17" t="s">
        <v>811</v>
      </c>
      <c r="F248" s="17" t="s">
        <v>1169</v>
      </c>
      <c r="G248" s="18" t="s">
        <v>36</v>
      </c>
      <c r="H248" s="18" t="s">
        <v>41</v>
      </c>
      <c r="I248" s="17" t="s">
        <v>1170</v>
      </c>
      <c r="J248" s="17" t="s">
        <v>1171</v>
      </c>
    </row>
    <row r="249" spans="1:10" ht="36">
      <c r="A249" s="1" t="s">
        <v>807</v>
      </c>
      <c r="B249" s="1" t="s">
        <v>1160</v>
      </c>
      <c r="C249" s="17" t="s">
        <v>1161</v>
      </c>
      <c r="D249" s="17" t="s">
        <v>1162</v>
      </c>
      <c r="E249" s="17" t="s">
        <v>811</v>
      </c>
      <c r="F249" s="17" t="s">
        <v>1163</v>
      </c>
      <c r="G249" s="18" t="s">
        <v>36</v>
      </c>
      <c r="H249" s="18" t="s">
        <v>41</v>
      </c>
      <c r="I249" s="17" t="s">
        <v>1164</v>
      </c>
      <c r="J249" s="17" t="s">
        <v>1165</v>
      </c>
    </row>
    <row r="250" spans="1:10" ht="48">
      <c r="A250" s="1" t="s">
        <v>807</v>
      </c>
      <c r="B250" s="1" t="s">
        <v>1155</v>
      </c>
      <c r="C250" s="17" t="s">
        <v>1156</v>
      </c>
      <c r="D250" s="17" t="s">
        <v>1157</v>
      </c>
      <c r="E250" s="17" t="s">
        <v>811</v>
      </c>
      <c r="F250" s="17" t="s">
        <v>1158</v>
      </c>
      <c r="G250" s="18" t="s">
        <v>36</v>
      </c>
      <c r="H250" s="18" t="s">
        <v>44</v>
      </c>
      <c r="I250" s="17" t="s">
        <v>1159</v>
      </c>
      <c r="J250" s="17" t="s">
        <v>894</v>
      </c>
    </row>
    <row r="251" spans="1:10" ht="36">
      <c r="A251" s="1" t="s">
        <v>807</v>
      </c>
      <c r="B251" s="1" t="s">
        <v>1137</v>
      </c>
      <c r="C251" s="17" t="s">
        <v>1138</v>
      </c>
      <c r="D251" s="17" t="s">
        <v>1139</v>
      </c>
      <c r="E251" s="17" t="s">
        <v>811</v>
      </c>
      <c r="F251" s="17" t="s">
        <v>1140</v>
      </c>
      <c r="G251" s="18" t="s">
        <v>36</v>
      </c>
      <c r="H251" s="18" t="s">
        <v>46</v>
      </c>
      <c r="I251" s="17" t="s">
        <v>1141</v>
      </c>
      <c r="J251" s="17" t="s">
        <v>1142</v>
      </c>
    </row>
    <row r="252" spans="1:10" ht="36">
      <c r="A252" s="1" t="s">
        <v>807</v>
      </c>
      <c r="B252" s="1" t="s">
        <v>1044</v>
      </c>
      <c r="C252" s="17" t="s">
        <v>1045</v>
      </c>
      <c r="D252" s="17" t="s">
        <v>1046</v>
      </c>
      <c r="E252" s="17" t="s">
        <v>824</v>
      </c>
      <c r="F252" s="17" t="s">
        <v>1047</v>
      </c>
      <c r="G252" s="18" t="str">
        <f>G253</f>
        <v>AWD-New</v>
      </c>
      <c r="H252" s="18" t="str">
        <f>H253</f>
        <v>Handover</v>
      </c>
      <c r="I252" s="17" t="s">
        <v>1048</v>
      </c>
      <c r="J252" s="17" t="s">
        <v>888</v>
      </c>
    </row>
    <row r="253" spans="1:10" ht="36">
      <c r="A253" s="1" t="s">
        <v>807</v>
      </c>
      <c r="B253" s="1" t="s">
        <v>1070</v>
      </c>
      <c r="C253" s="17" t="s">
        <v>1071</v>
      </c>
      <c r="D253" s="17" t="s">
        <v>1046</v>
      </c>
      <c r="E253" s="17" t="s">
        <v>811</v>
      </c>
      <c r="F253" s="17" t="s">
        <v>1047</v>
      </c>
      <c r="G253" s="18" t="s">
        <v>36</v>
      </c>
      <c r="H253" s="18" t="s">
        <v>41</v>
      </c>
      <c r="I253" s="17" t="s">
        <v>1048</v>
      </c>
      <c r="J253" s="17" t="s">
        <v>888</v>
      </c>
    </row>
    <row r="254" spans="1:10" ht="36">
      <c r="A254" s="1" t="s">
        <v>807</v>
      </c>
      <c r="B254" s="1" t="s">
        <v>1148</v>
      </c>
      <c r="C254" s="17" t="s">
        <v>1149</v>
      </c>
      <c r="D254" s="17" t="s">
        <v>1150</v>
      </c>
      <c r="E254" s="17" t="s">
        <v>811</v>
      </c>
      <c r="F254" s="17" t="s">
        <v>1151</v>
      </c>
      <c r="G254" s="18" t="s">
        <v>36</v>
      </c>
      <c r="H254" s="18" t="s">
        <v>46</v>
      </c>
      <c r="I254" s="17" t="s">
        <v>1152</v>
      </c>
      <c r="J254" s="17" t="s">
        <v>894</v>
      </c>
    </row>
    <row r="255" spans="1:10" ht="48">
      <c r="A255" s="1" t="s">
        <v>807</v>
      </c>
      <c r="B255" s="1" t="s">
        <v>1143</v>
      </c>
      <c r="C255" s="17" t="s">
        <v>1144</v>
      </c>
      <c r="D255" s="17" t="s">
        <v>1145</v>
      </c>
      <c r="E255" s="17" t="s">
        <v>811</v>
      </c>
      <c r="F255" s="17" t="s">
        <v>1146</v>
      </c>
      <c r="G255" s="21" t="s">
        <v>36</v>
      </c>
      <c r="H255" s="21" t="s">
        <v>1538</v>
      </c>
      <c r="I255" s="17" t="s">
        <v>1147</v>
      </c>
      <c r="J255" s="17" t="s">
        <v>926</v>
      </c>
    </row>
    <row r="256" spans="1:10" ht="36">
      <c r="A256" s="1" t="s">
        <v>807</v>
      </c>
      <c r="B256" s="1" t="s">
        <v>1126</v>
      </c>
      <c r="C256" s="17" t="s">
        <v>1127</v>
      </c>
      <c r="D256" s="17" t="s">
        <v>1128</v>
      </c>
      <c r="E256" s="17" t="s">
        <v>811</v>
      </c>
      <c r="F256" s="17" t="s">
        <v>1129</v>
      </c>
      <c r="G256" s="21" t="s">
        <v>37</v>
      </c>
      <c r="H256" s="21" t="s">
        <v>55</v>
      </c>
      <c r="I256" s="17" t="s">
        <v>1130</v>
      </c>
      <c r="J256" s="17" t="s">
        <v>888</v>
      </c>
    </row>
    <row r="257" spans="1:10" ht="36">
      <c r="A257" s="1" t="s">
        <v>807</v>
      </c>
      <c r="B257" s="1" t="s">
        <v>1131</v>
      </c>
      <c r="C257" s="17" t="s">
        <v>1132</v>
      </c>
      <c r="D257" s="17" t="s">
        <v>1133</v>
      </c>
      <c r="E257" s="17" t="s">
        <v>811</v>
      </c>
      <c r="F257" s="17" t="s">
        <v>1134</v>
      </c>
      <c r="G257" s="21" t="s">
        <v>38</v>
      </c>
      <c r="H257" s="21" t="s">
        <v>32</v>
      </c>
      <c r="I257" s="17" t="s">
        <v>1135</v>
      </c>
      <c r="J257" s="17" t="s">
        <v>1136</v>
      </c>
    </row>
    <row r="258" spans="1:10" ht="48">
      <c r="A258" s="1" t="s">
        <v>807</v>
      </c>
      <c r="B258" s="1" t="s">
        <v>1113</v>
      </c>
      <c r="C258" s="17" t="s">
        <v>1114</v>
      </c>
      <c r="D258" s="17" t="s">
        <v>1115</v>
      </c>
      <c r="E258" s="17" t="s">
        <v>811</v>
      </c>
      <c r="F258" s="17" t="s">
        <v>1116</v>
      </c>
      <c r="G258" s="21" t="s">
        <v>36</v>
      </c>
      <c r="H258" s="21" t="s">
        <v>44</v>
      </c>
      <c r="I258" s="17" t="s">
        <v>1117</v>
      </c>
      <c r="J258" s="17" t="s">
        <v>876</v>
      </c>
    </row>
    <row r="259" spans="1:10" ht="36">
      <c r="A259" s="1" t="s">
        <v>807</v>
      </c>
      <c r="B259" s="1" t="s">
        <v>1108</v>
      </c>
      <c r="C259" s="17" t="s">
        <v>1109</v>
      </c>
      <c r="D259" s="17" t="s">
        <v>1110</v>
      </c>
      <c r="E259" s="17" t="s">
        <v>811</v>
      </c>
      <c r="F259" s="17" t="s">
        <v>1111</v>
      </c>
      <c r="G259" s="21" t="s">
        <v>36</v>
      </c>
      <c r="H259" s="21" t="s">
        <v>44</v>
      </c>
      <c r="I259" s="17" t="s">
        <v>1112</v>
      </c>
      <c r="J259" s="17" t="s">
        <v>882</v>
      </c>
    </row>
    <row r="260" spans="1:10" ht="48">
      <c r="A260" s="1" t="s">
        <v>807</v>
      </c>
      <c r="B260" s="1" t="s">
        <v>1103</v>
      </c>
      <c r="C260" s="17" t="s">
        <v>1104</v>
      </c>
      <c r="D260" s="17" t="s">
        <v>1105</v>
      </c>
      <c r="E260" s="17" t="s">
        <v>811</v>
      </c>
      <c r="F260" s="17" t="s">
        <v>1106</v>
      </c>
      <c r="G260" s="21" t="s">
        <v>36</v>
      </c>
      <c r="H260" s="21" t="s">
        <v>44</v>
      </c>
      <c r="I260" s="17" t="s">
        <v>1107</v>
      </c>
      <c r="J260" s="17" t="s">
        <v>882</v>
      </c>
    </row>
    <row r="261" spans="1:10" ht="36">
      <c r="A261" s="1" t="s">
        <v>807</v>
      </c>
      <c r="B261" s="1" t="s">
        <v>1040</v>
      </c>
      <c r="C261" s="17" t="s">
        <v>1041</v>
      </c>
      <c r="D261" s="17" t="s">
        <v>1042</v>
      </c>
      <c r="E261" s="17" t="s">
        <v>811</v>
      </c>
      <c r="F261" s="17" t="s">
        <v>1043</v>
      </c>
      <c r="G261" s="21" t="s">
        <v>37</v>
      </c>
      <c r="H261" s="21" t="s">
        <v>55</v>
      </c>
      <c r="I261" s="17" t="s">
        <v>989</v>
      </c>
      <c r="J261" s="17" t="s">
        <v>876</v>
      </c>
    </row>
    <row r="262" spans="1:10" ht="48">
      <c r="A262" s="1" t="s">
        <v>807</v>
      </c>
      <c r="B262" s="1" t="s">
        <v>1029</v>
      </c>
      <c r="C262" s="17" t="s">
        <v>1030</v>
      </c>
      <c r="D262" s="17" t="s">
        <v>1031</v>
      </c>
      <c r="E262" s="17" t="s">
        <v>811</v>
      </c>
      <c r="F262" s="17" t="s">
        <v>1032</v>
      </c>
      <c r="G262" s="21" t="s">
        <v>37</v>
      </c>
      <c r="H262" s="21" t="s">
        <v>55</v>
      </c>
      <c r="I262" s="17" t="s">
        <v>1033</v>
      </c>
      <c r="J262" s="17" t="s">
        <v>876</v>
      </c>
    </row>
    <row r="263" spans="1:10" ht="36">
      <c r="A263" s="1" t="s">
        <v>807</v>
      </c>
      <c r="B263" s="1" t="s">
        <v>1098</v>
      </c>
      <c r="C263" s="17" t="s">
        <v>1099</v>
      </c>
      <c r="D263" s="17" t="s">
        <v>1100</v>
      </c>
      <c r="E263" s="17" t="s">
        <v>811</v>
      </c>
      <c r="F263" s="17" t="s">
        <v>1101</v>
      </c>
      <c r="G263" s="21" t="s">
        <v>36</v>
      </c>
      <c r="H263" s="21" t="s">
        <v>42</v>
      </c>
      <c r="I263" s="17" t="s">
        <v>1102</v>
      </c>
      <c r="J263" s="17" t="s">
        <v>882</v>
      </c>
    </row>
    <row r="264" spans="1:10" ht="36">
      <c r="A264" s="1" t="s">
        <v>807</v>
      </c>
      <c r="B264" s="1" t="s">
        <v>1019</v>
      </c>
      <c r="C264" s="17" t="s">
        <v>1020</v>
      </c>
      <c r="D264" s="17" t="s">
        <v>1021</v>
      </c>
      <c r="E264" s="17" t="s">
        <v>811</v>
      </c>
      <c r="F264" s="17" t="s">
        <v>1022</v>
      </c>
      <c r="G264" s="21" t="s">
        <v>37</v>
      </c>
      <c r="H264" s="21" t="s">
        <v>55</v>
      </c>
      <c r="I264" s="17" t="s">
        <v>984</v>
      </c>
      <c r="J264" s="17" t="s">
        <v>1023</v>
      </c>
    </row>
    <row r="265" spans="1:10" ht="36">
      <c r="A265" s="1" t="s">
        <v>807</v>
      </c>
      <c r="B265" s="1" t="s">
        <v>1087</v>
      </c>
      <c r="C265" s="17" t="s">
        <v>1088</v>
      </c>
      <c r="D265" s="17" t="s">
        <v>1089</v>
      </c>
      <c r="E265" s="17" t="s">
        <v>811</v>
      </c>
      <c r="F265" s="17" t="s">
        <v>1090</v>
      </c>
      <c r="G265" s="21" t="s">
        <v>36</v>
      </c>
      <c r="H265" s="21" t="s">
        <v>40</v>
      </c>
      <c r="I265" s="17" t="s">
        <v>1091</v>
      </c>
      <c r="J265" s="17" t="s">
        <v>876</v>
      </c>
    </row>
    <row r="266" spans="1:10" ht="36">
      <c r="A266" s="1" t="s">
        <v>807</v>
      </c>
      <c r="B266" s="1" t="s">
        <v>995</v>
      </c>
      <c r="C266" s="17" t="s">
        <v>996</v>
      </c>
      <c r="D266" s="17" t="s">
        <v>997</v>
      </c>
      <c r="E266" s="17" t="s">
        <v>811</v>
      </c>
      <c r="F266" s="17" t="s">
        <v>998</v>
      </c>
      <c r="G266" s="21" t="s">
        <v>37</v>
      </c>
      <c r="H266" s="21" t="s">
        <v>55</v>
      </c>
      <c r="I266" s="17" t="s">
        <v>999</v>
      </c>
      <c r="J266" s="17" t="s">
        <v>882</v>
      </c>
    </row>
    <row r="267" spans="1:10" ht="36">
      <c r="A267" s="1" t="s">
        <v>807</v>
      </c>
      <c r="B267" s="1" t="s">
        <v>985</v>
      </c>
      <c r="C267" s="17" t="s">
        <v>986</v>
      </c>
      <c r="D267" s="17" t="s">
        <v>987</v>
      </c>
      <c r="E267" s="17" t="s">
        <v>811</v>
      </c>
      <c r="F267" s="17" t="s">
        <v>988</v>
      </c>
      <c r="G267" s="21" t="s">
        <v>37</v>
      </c>
      <c r="H267" s="21" t="s">
        <v>56</v>
      </c>
      <c r="I267" s="17" t="s">
        <v>989</v>
      </c>
      <c r="J267" s="17" t="s">
        <v>876</v>
      </c>
    </row>
    <row r="268" spans="1:10" ht="60">
      <c r="A268" s="1" t="s">
        <v>807</v>
      </c>
      <c r="B268" s="1" t="s">
        <v>980</v>
      </c>
      <c r="C268" s="17" t="s">
        <v>981</v>
      </c>
      <c r="D268" s="17" t="s">
        <v>982</v>
      </c>
      <c r="E268" s="17" t="s">
        <v>811</v>
      </c>
      <c r="F268" s="17" t="s">
        <v>983</v>
      </c>
      <c r="G268" s="21" t="s">
        <v>37</v>
      </c>
      <c r="H268" s="21" t="s">
        <v>56</v>
      </c>
      <c r="I268" s="17" t="s">
        <v>984</v>
      </c>
      <c r="J268" s="17" t="s">
        <v>882</v>
      </c>
    </row>
    <row r="269" spans="1:10" ht="60">
      <c r="A269" s="1" t="s">
        <v>807</v>
      </c>
      <c r="B269" s="1" t="s">
        <v>1065</v>
      </c>
      <c r="C269" s="17" t="s">
        <v>1066</v>
      </c>
      <c r="D269" s="17" t="s">
        <v>1067</v>
      </c>
      <c r="E269" s="17" t="s">
        <v>824</v>
      </c>
      <c r="F269" s="17" t="s">
        <v>1068</v>
      </c>
      <c r="G269" s="19" t="str">
        <f>G270</f>
        <v>AWD-DG Comment</v>
      </c>
      <c r="H269" s="19" t="str">
        <f>H270</f>
        <v>UL-CTRL</v>
      </c>
      <c r="I269" s="17" t="s">
        <v>1069</v>
      </c>
      <c r="J269" s="17" t="s">
        <v>876</v>
      </c>
    </row>
    <row r="270" spans="1:10" ht="60">
      <c r="A270" s="1" t="s">
        <v>807</v>
      </c>
      <c r="B270" s="1" t="s">
        <v>1072</v>
      </c>
      <c r="C270" s="17" t="s">
        <v>1073</v>
      </c>
      <c r="D270" s="17" t="s">
        <v>1067</v>
      </c>
      <c r="E270" s="17" t="s">
        <v>811</v>
      </c>
      <c r="F270" s="17" t="s">
        <v>1068</v>
      </c>
      <c r="G270" s="21" t="s">
        <v>38</v>
      </c>
      <c r="H270" s="21" t="s">
        <v>58</v>
      </c>
      <c r="I270" s="17" t="s">
        <v>1069</v>
      </c>
      <c r="J270" s="17" t="s">
        <v>876</v>
      </c>
    </row>
    <row r="271" spans="1:10" ht="36">
      <c r="A271" s="1" t="s">
        <v>807</v>
      </c>
      <c r="B271" s="1" t="s">
        <v>854</v>
      </c>
      <c r="C271" s="17" t="s">
        <v>855</v>
      </c>
      <c r="D271" s="17" t="s">
        <v>856</v>
      </c>
      <c r="E271" s="17" t="s">
        <v>811</v>
      </c>
      <c r="F271" s="17" t="s">
        <v>857</v>
      </c>
      <c r="G271" s="21" t="s">
        <v>35</v>
      </c>
      <c r="H271" s="21">
        <v>17.8</v>
      </c>
      <c r="I271" s="17" t="s">
        <v>858</v>
      </c>
      <c r="J271" s="17" t="s">
        <v>820</v>
      </c>
    </row>
    <row r="272" spans="1:10" ht="36">
      <c r="A272" s="1" t="s">
        <v>807</v>
      </c>
      <c r="B272" s="1" t="s">
        <v>1054</v>
      </c>
      <c r="C272" s="17" t="s">
        <v>1055</v>
      </c>
      <c r="D272" s="17" t="s">
        <v>1056</v>
      </c>
      <c r="E272" s="17" t="s">
        <v>811</v>
      </c>
      <c r="F272" s="17" t="s">
        <v>1057</v>
      </c>
      <c r="G272" s="21" t="s">
        <v>36</v>
      </c>
      <c r="H272" s="21" t="s">
        <v>44</v>
      </c>
      <c r="I272" s="17" t="s">
        <v>1058</v>
      </c>
      <c r="J272" s="17" t="s">
        <v>853</v>
      </c>
    </row>
    <row r="273" spans="1:10" ht="36">
      <c r="A273" s="1" t="s">
        <v>807</v>
      </c>
      <c r="B273" s="1" t="s">
        <v>1013</v>
      </c>
      <c r="C273" s="17" t="s">
        <v>1014</v>
      </c>
      <c r="D273" s="17" t="s">
        <v>1015</v>
      </c>
      <c r="E273" s="17" t="s">
        <v>811</v>
      </c>
      <c r="F273" s="17" t="s">
        <v>1016</v>
      </c>
      <c r="G273" s="23" t="s">
        <v>36</v>
      </c>
      <c r="H273" s="23" t="s">
        <v>43</v>
      </c>
      <c r="I273" s="17" t="s">
        <v>1017</v>
      </c>
      <c r="J273" s="17" t="s">
        <v>1018</v>
      </c>
    </row>
    <row r="274" spans="1:10" ht="60">
      <c r="A274" s="1" t="s">
        <v>807</v>
      </c>
      <c r="B274" s="1" t="s">
        <v>1049</v>
      </c>
      <c r="C274" s="17" t="s">
        <v>1050</v>
      </c>
      <c r="D274" s="17" t="s">
        <v>1051</v>
      </c>
      <c r="E274" s="17" t="s">
        <v>811</v>
      </c>
      <c r="F274" s="17" t="s">
        <v>1052</v>
      </c>
      <c r="G274" s="18" t="s">
        <v>36</v>
      </c>
      <c r="H274" s="18" t="s">
        <v>46</v>
      </c>
      <c r="I274" s="17" t="s">
        <v>1053</v>
      </c>
      <c r="J274" s="17" t="s">
        <v>876</v>
      </c>
    </row>
    <row r="275" spans="1:10" ht="60">
      <c r="A275" s="1" t="s">
        <v>807</v>
      </c>
      <c r="B275" s="1" t="s">
        <v>964</v>
      </c>
      <c r="C275" s="17" t="s">
        <v>965</v>
      </c>
      <c r="D275" s="17" t="s">
        <v>966</v>
      </c>
      <c r="E275" s="17" t="s">
        <v>811</v>
      </c>
      <c r="F275" s="17" t="s">
        <v>967</v>
      </c>
      <c r="G275" s="18" t="s">
        <v>36</v>
      </c>
      <c r="H275" s="18" t="s">
        <v>43</v>
      </c>
      <c r="I275" s="17" t="s">
        <v>968</v>
      </c>
      <c r="J275" s="17" t="s">
        <v>932</v>
      </c>
    </row>
    <row r="276" spans="1:10" ht="48">
      <c r="A276" s="1" t="s">
        <v>807</v>
      </c>
      <c r="B276" s="1" t="s">
        <v>1007</v>
      </c>
      <c r="C276" s="17" t="s">
        <v>1008</v>
      </c>
      <c r="D276" s="17" t="s">
        <v>1009</v>
      </c>
      <c r="E276" s="17" t="s">
        <v>811</v>
      </c>
      <c r="F276" s="17" t="s">
        <v>1010</v>
      </c>
      <c r="G276" s="18" t="s">
        <v>36</v>
      </c>
      <c r="H276" s="18" t="s">
        <v>41</v>
      </c>
      <c r="I276" s="17" t="s">
        <v>1011</v>
      </c>
      <c r="J276" s="17" t="s">
        <v>1012</v>
      </c>
    </row>
    <row r="277" spans="1:10" ht="48">
      <c r="A277" s="1" t="s">
        <v>807</v>
      </c>
      <c r="B277" s="1" t="s">
        <v>974</v>
      </c>
      <c r="C277" s="17" t="s">
        <v>975</v>
      </c>
      <c r="D277" s="17" t="s">
        <v>976</v>
      </c>
      <c r="E277" s="17" t="s">
        <v>811</v>
      </c>
      <c r="F277" s="17" t="s">
        <v>977</v>
      </c>
      <c r="G277" s="18" t="s">
        <v>36</v>
      </c>
      <c r="H277" s="18" t="s">
        <v>41</v>
      </c>
      <c r="I277" s="17" t="s">
        <v>978</v>
      </c>
      <c r="J277" s="17" t="s">
        <v>979</v>
      </c>
    </row>
    <row r="278" spans="1:10" ht="48">
      <c r="A278" s="1" t="s">
        <v>807</v>
      </c>
      <c r="B278" s="1" t="s">
        <v>969</v>
      </c>
      <c r="C278" s="17" t="s">
        <v>970</v>
      </c>
      <c r="D278" s="17" t="s">
        <v>971</v>
      </c>
      <c r="E278" s="17" t="s">
        <v>811</v>
      </c>
      <c r="F278" s="17" t="s">
        <v>972</v>
      </c>
      <c r="G278" s="18" t="s">
        <v>36</v>
      </c>
      <c r="H278" s="18" t="s">
        <v>41</v>
      </c>
      <c r="I278" s="17" t="s">
        <v>973</v>
      </c>
      <c r="J278" s="17" t="s">
        <v>827</v>
      </c>
    </row>
    <row r="279" spans="1:10" ht="48">
      <c r="A279" s="1" t="s">
        <v>807</v>
      </c>
      <c r="B279" s="1" t="s">
        <v>828</v>
      </c>
      <c r="C279" s="17" t="s">
        <v>829</v>
      </c>
      <c r="D279" s="17" t="s">
        <v>830</v>
      </c>
      <c r="E279" s="17" t="s">
        <v>824</v>
      </c>
      <c r="F279" s="17" t="s">
        <v>831</v>
      </c>
      <c r="G279" s="18" t="str">
        <f>G280</f>
        <v>AWD-New</v>
      </c>
      <c r="H279" s="18" t="str">
        <f>H280</f>
        <v>Handover</v>
      </c>
      <c r="I279" s="17" t="s">
        <v>832</v>
      </c>
      <c r="J279" s="17" t="s">
        <v>833</v>
      </c>
    </row>
    <row r="280" spans="1:10" ht="48">
      <c r="A280" s="1" t="s">
        <v>807</v>
      </c>
      <c r="B280" s="1" t="s">
        <v>846</v>
      </c>
      <c r="C280" s="17" t="s">
        <v>847</v>
      </c>
      <c r="D280" s="17" t="s">
        <v>830</v>
      </c>
      <c r="E280" s="17" t="s">
        <v>811</v>
      </c>
      <c r="F280" s="17" t="s">
        <v>831</v>
      </c>
      <c r="G280" s="18" t="s">
        <v>36</v>
      </c>
      <c r="H280" s="18" t="s">
        <v>41</v>
      </c>
      <c r="I280" s="17" t="s">
        <v>832</v>
      </c>
      <c r="J280" s="17" t="s">
        <v>833</v>
      </c>
    </row>
    <row r="281" spans="1:10" ht="48">
      <c r="A281" s="1" t="s">
        <v>807</v>
      </c>
      <c r="B281" s="1" t="s">
        <v>958</v>
      </c>
      <c r="C281" s="17" t="s">
        <v>959</v>
      </c>
      <c r="D281" s="17" t="s">
        <v>960</v>
      </c>
      <c r="E281" s="17" t="s">
        <v>811</v>
      </c>
      <c r="F281" s="17" t="s">
        <v>961</v>
      </c>
      <c r="G281" s="18" t="s">
        <v>36</v>
      </c>
      <c r="H281" s="18" t="s">
        <v>1537</v>
      </c>
      <c r="I281" s="17" t="s">
        <v>962</v>
      </c>
      <c r="J281" s="17" t="s">
        <v>963</v>
      </c>
    </row>
    <row r="282" spans="1:10" ht="36">
      <c r="A282" s="1" t="s">
        <v>807</v>
      </c>
      <c r="B282" s="1" t="s">
        <v>953</v>
      </c>
      <c r="C282" s="17" t="s">
        <v>954</v>
      </c>
      <c r="D282" s="17" t="s">
        <v>955</v>
      </c>
      <c r="E282" s="17" t="s">
        <v>811</v>
      </c>
      <c r="F282" s="17" t="s">
        <v>956</v>
      </c>
      <c r="G282" s="18" t="s">
        <v>36</v>
      </c>
      <c r="H282" s="18" t="s">
        <v>1537</v>
      </c>
      <c r="I282" s="17" t="s">
        <v>957</v>
      </c>
      <c r="J282" s="17" t="s">
        <v>870</v>
      </c>
    </row>
    <row r="283" spans="1:10" ht="36">
      <c r="A283" s="1" t="s">
        <v>807</v>
      </c>
      <c r="B283" s="1" t="s">
        <v>933</v>
      </c>
      <c r="C283" s="17" t="s">
        <v>934</v>
      </c>
      <c r="D283" s="17" t="s">
        <v>935</v>
      </c>
      <c r="E283" s="17" t="s">
        <v>811</v>
      </c>
      <c r="F283" s="17" t="s">
        <v>936</v>
      </c>
      <c r="G283" s="18" t="s">
        <v>36</v>
      </c>
      <c r="H283" s="18" t="s">
        <v>43</v>
      </c>
      <c r="I283" s="17" t="s">
        <v>937</v>
      </c>
      <c r="J283" s="17" t="s">
        <v>882</v>
      </c>
    </row>
    <row r="284" spans="1:10" ht="72">
      <c r="A284" s="1" t="s">
        <v>807</v>
      </c>
      <c r="B284" s="1" t="s">
        <v>915</v>
      </c>
      <c r="C284" s="17" t="s">
        <v>916</v>
      </c>
      <c r="D284" s="17" t="s">
        <v>917</v>
      </c>
      <c r="E284" s="17" t="s">
        <v>811</v>
      </c>
      <c r="F284" s="17" t="s">
        <v>918</v>
      </c>
      <c r="G284" s="18" t="s">
        <v>36</v>
      </c>
      <c r="H284" s="18" t="s">
        <v>40</v>
      </c>
      <c r="I284" s="17" t="s">
        <v>919</v>
      </c>
      <c r="J284" s="17" t="s">
        <v>920</v>
      </c>
    </row>
    <row r="285" spans="1:10" ht="36">
      <c r="A285" s="1" t="s">
        <v>807</v>
      </c>
      <c r="B285" s="1" t="s">
        <v>910</v>
      </c>
      <c r="C285" s="17" t="s">
        <v>911</v>
      </c>
      <c r="D285" s="17" t="s">
        <v>912</v>
      </c>
      <c r="E285" s="17" t="s">
        <v>811</v>
      </c>
      <c r="F285" s="17" t="s">
        <v>913</v>
      </c>
      <c r="G285" s="18" t="s">
        <v>36</v>
      </c>
      <c r="H285" s="18" t="s">
        <v>42</v>
      </c>
      <c r="I285" s="17" t="s">
        <v>914</v>
      </c>
      <c r="J285" s="17" t="s">
        <v>894</v>
      </c>
    </row>
    <row r="286" spans="1:10" ht="36">
      <c r="A286" s="1" t="s">
        <v>807</v>
      </c>
      <c r="B286" s="1" t="s">
        <v>889</v>
      </c>
      <c r="C286" s="17" t="s">
        <v>890</v>
      </c>
      <c r="D286" s="17" t="s">
        <v>891</v>
      </c>
      <c r="E286" s="17" t="s">
        <v>811</v>
      </c>
      <c r="F286" s="17" t="s">
        <v>892</v>
      </c>
      <c r="G286" s="18" t="s">
        <v>36</v>
      </c>
      <c r="H286" s="18" t="s">
        <v>1538</v>
      </c>
      <c r="I286" s="17" t="s">
        <v>893</v>
      </c>
      <c r="J286" s="17" t="s">
        <v>894</v>
      </c>
    </row>
    <row r="287" spans="1:10" ht="48">
      <c r="A287" s="1" t="s">
        <v>807</v>
      </c>
      <c r="B287" s="1" t="s">
        <v>927</v>
      </c>
      <c r="C287" s="17" t="s">
        <v>928</v>
      </c>
      <c r="D287" s="17" t="s">
        <v>929</v>
      </c>
      <c r="E287" s="17" t="s">
        <v>811</v>
      </c>
      <c r="F287" s="17" t="s">
        <v>930</v>
      </c>
      <c r="G287" s="18" t="s">
        <v>36</v>
      </c>
      <c r="H287" s="18" t="s">
        <v>42</v>
      </c>
      <c r="I287" s="17" t="s">
        <v>931</v>
      </c>
      <c r="J287" s="17" t="s">
        <v>932</v>
      </c>
    </row>
    <row r="288" spans="1:10" ht="48">
      <c r="A288" s="1" t="s">
        <v>807</v>
      </c>
      <c r="B288" s="1" t="s">
        <v>871</v>
      </c>
      <c r="C288" s="17" t="s">
        <v>872</v>
      </c>
      <c r="D288" s="17" t="s">
        <v>873</v>
      </c>
      <c r="E288" s="17" t="s">
        <v>811</v>
      </c>
      <c r="F288" s="17" t="s">
        <v>874</v>
      </c>
      <c r="G288" s="18" t="s">
        <v>36</v>
      </c>
      <c r="H288" s="18" t="s">
        <v>1538</v>
      </c>
      <c r="I288" s="17" t="s">
        <v>875</v>
      </c>
      <c r="J288" s="17" t="s">
        <v>876</v>
      </c>
    </row>
    <row r="289" spans="1:10" ht="36">
      <c r="A289" s="1" t="s">
        <v>807</v>
      </c>
      <c r="B289" s="1" t="s">
        <v>877</v>
      </c>
      <c r="C289" s="17" t="s">
        <v>878</v>
      </c>
      <c r="D289" s="17" t="s">
        <v>879</v>
      </c>
      <c r="E289" s="17" t="s">
        <v>811</v>
      </c>
      <c r="F289" s="17" t="s">
        <v>880</v>
      </c>
      <c r="G289" s="18" t="s">
        <v>36</v>
      </c>
      <c r="H289" s="18" t="s">
        <v>1537</v>
      </c>
      <c r="I289" s="17" t="s">
        <v>881</v>
      </c>
      <c r="J289" s="17" t="s">
        <v>882</v>
      </c>
    </row>
    <row r="290" spans="1:10" ht="36">
      <c r="A290" s="1" t="s">
        <v>807</v>
      </c>
      <c r="B290" s="1" t="s">
        <v>921</v>
      </c>
      <c r="C290" s="17" t="s">
        <v>922</v>
      </c>
      <c r="D290" s="17" t="s">
        <v>923</v>
      </c>
      <c r="E290" s="17" t="s">
        <v>811</v>
      </c>
      <c r="F290" s="17" t="s">
        <v>924</v>
      </c>
      <c r="G290" s="23" t="s">
        <v>38</v>
      </c>
      <c r="H290" s="23" t="s">
        <v>33</v>
      </c>
      <c r="I290" s="17" t="s">
        <v>925</v>
      </c>
      <c r="J290" s="17" t="s">
        <v>926</v>
      </c>
    </row>
    <row r="291" spans="1:10" ht="36">
      <c r="A291" s="1" t="s">
        <v>807</v>
      </c>
      <c r="B291" s="1" t="s">
        <v>895</v>
      </c>
      <c r="C291" s="17" t="s">
        <v>896</v>
      </c>
      <c r="D291" s="17" t="s">
        <v>897</v>
      </c>
      <c r="E291" s="17" t="s">
        <v>811</v>
      </c>
      <c r="F291" s="17" t="s">
        <v>898</v>
      </c>
      <c r="G291" s="18" t="s">
        <v>36</v>
      </c>
      <c r="H291" s="18" t="s">
        <v>41</v>
      </c>
      <c r="I291" s="17" t="s">
        <v>899</v>
      </c>
      <c r="J291" s="17" t="s">
        <v>882</v>
      </c>
    </row>
    <row r="292" spans="1:10" ht="36">
      <c r="A292" s="1" t="s">
        <v>807</v>
      </c>
      <c r="B292" s="1" t="s">
        <v>900</v>
      </c>
      <c r="C292" s="17" t="s">
        <v>901</v>
      </c>
      <c r="D292" s="17" t="s">
        <v>902</v>
      </c>
      <c r="E292" s="17" t="s">
        <v>811</v>
      </c>
      <c r="F292" s="17" t="s">
        <v>903</v>
      </c>
      <c r="G292" s="18" t="s">
        <v>36</v>
      </c>
      <c r="H292" s="18" t="s">
        <v>39</v>
      </c>
      <c r="I292" s="17" t="s">
        <v>904</v>
      </c>
      <c r="J292" s="17" t="s">
        <v>876</v>
      </c>
    </row>
    <row r="293" spans="1:10" ht="36">
      <c r="A293" s="1" t="s">
        <v>807</v>
      </c>
      <c r="B293" s="1" t="s">
        <v>905</v>
      </c>
      <c r="C293" s="17" t="s">
        <v>906</v>
      </c>
      <c r="D293" s="17" t="s">
        <v>907</v>
      </c>
      <c r="E293" s="17" t="s">
        <v>811</v>
      </c>
      <c r="F293" s="17" t="s">
        <v>908</v>
      </c>
      <c r="G293" s="18" t="s">
        <v>36</v>
      </c>
      <c r="H293" s="18" t="s">
        <v>44</v>
      </c>
      <c r="I293" s="17" t="s">
        <v>909</v>
      </c>
      <c r="J293" s="17" t="s">
        <v>876</v>
      </c>
    </row>
    <row r="294" spans="1:10" ht="36">
      <c r="A294" s="1" t="s">
        <v>807</v>
      </c>
      <c r="B294" s="1" t="s">
        <v>865</v>
      </c>
      <c r="C294" s="17" t="s">
        <v>866</v>
      </c>
      <c r="D294" s="17" t="s">
        <v>867</v>
      </c>
      <c r="E294" s="17" t="s">
        <v>811</v>
      </c>
      <c r="F294" s="17" t="s">
        <v>868</v>
      </c>
      <c r="G294" s="18" t="s">
        <v>36</v>
      </c>
      <c r="H294" s="18" t="s">
        <v>1538</v>
      </c>
      <c r="I294" s="17" t="s">
        <v>869</v>
      </c>
      <c r="J294" s="17" t="s">
        <v>870</v>
      </c>
    </row>
    <row r="295" spans="1:10" ht="36">
      <c r="A295" s="1" t="s">
        <v>807</v>
      </c>
      <c r="B295" s="1" t="s">
        <v>883</v>
      </c>
      <c r="C295" s="17" t="s">
        <v>884</v>
      </c>
      <c r="D295" s="17" t="s">
        <v>885</v>
      </c>
      <c r="E295" s="17" t="s">
        <v>811</v>
      </c>
      <c r="F295" s="17" t="s">
        <v>886</v>
      </c>
      <c r="G295" s="18" t="s">
        <v>36</v>
      </c>
      <c r="H295" s="18" t="s">
        <v>40</v>
      </c>
      <c r="I295" s="17" t="s">
        <v>887</v>
      </c>
      <c r="J295" s="17" t="s">
        <v>888</v>
      </c>
    </row>
    <row r="296" spans="1:10" ht="36">
      <c r="A296" s="1" t="s">
        <v>807</v>
      </c>
      <c r="B296" s="1" t="s">
        <v>859</v>
      </c>
      <c r="C296" s="17" t="s">
        <v>860</v>
      </c>
      <c r="D296" s="17" t="s">
        <v>861</v>
      </c>
      <c r="E296" s="17" t="s">
        <v>811</v>
      </c>
      <c r="F296" s="17" t="s">
        <v>862</v>
      </c>
      <c r="G296" s="18" t="s">
        <v>35</v>
      </c>
      <c r="H296" s="18">
        <v>6.3</v>
      </c>
      <c r="I296" s="17" t="s">
        <v>863</v>
      </c>
      <c r="J296" s="17" t="s">
        <v>864</v>
      </c>
    </row>
    <row r="297" spans="1:10" ht="36">
      <c r="A297" s="1" t="s">
        <v>807</v>
      </c>
      <c r="B297" s="1" t="s">
        <v>834</v>
      </c>
      <c r="C297" s="17" t="s">
        <v>835</v>
      </c>
      <c r="D297" s="17" t="s">
        <v>836</v>
      </c>
      <c r="E297" s="17" t="s">
        <v>811</v>
      </c>
      <c r="F297" s="17" t="s">
        <v>837</v>
      </c>
      <c r="G297" s="18" t="s">
        <v>36</v>
      </c>
      <c r="H297" s="18" t="s">
        <v>41</v>
      </c>
      <c r="I297" s="17" t="s">
        <v>838</v>
      </c>
      <c r="J297" s="17" t="s">
        <v>839</v>
      </c>
    </row>
    <row r="298" spans="1:10" ht="36">
      <c r="A298" s="1" t="s">
        <v>807</v>
      </c>
      <c r="B298" s="1" t="s">
        <v>808</v>
      </c>
      <c r="C298" s="17" t="s">
        <v>809</v>
      </c>
      <c r="D298" s="17" t="s">
        <v>810</v>
      </c>
      <c r="E298" s="17" t="s">
        <v>811</v>
      </c>
      <c r="F298" s="17" t="s">
        <v>812</v>
      </c>
      <c r="G298" s="18" t="s">
        <v>36</v>
      </c>
      <c r="H298" s="18" t="s">
        <v>40</v>
      </c>
      <c r="I298" s="17" t="s">
        <v>813</v>
      </c>
      <c r="J298" s="17" t="s">
        <v>814</v>
      </c>
    </row>
  </sheetData>
  <sheetProtection/>
  <autoFilter ref="A1:J298">
    <sortState ref="A2:J298">
      <sortCondition sortBy="value" ref="D2:D298"/>
    </sortState>
  </autoFilter>
  <dataValidations count="2">
    <dataValidation type="list" allowBlank="1" showInputMessage="1" showErrorMessage="1" sqref="G2:G298">
      <formula1>Category</formula1>
    </dataValidation>
    <dataValidation type="list" allowBlank="1" showInputMessage="1" showErrorMessage="1" sqref="H2:H298">
      <formula1>Area</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30"/>
  <sheetViews>
    <sheetView zoomScalePageLayoutView="0" workbookViewId="0" topLeftCell="A1">
      <selection activeCell="E25" sqref="E25"/>
    </sheetView>
  </sheetViews>
  <sheetFormatPr defaultColWidth="9.140625" defaultRowHeight="15"/>
  <cols>
    <col min="1" max="1" width="19.28125" style="3" customWidth="1"/>
    <col min="2" max="2" width="23.7109375" style="3" bestFit="1" customWidth="1"/>
    <col min="3" max="16384" width="9.140625" style="3" customWidth="1"/>
  </cols>
  <sheetData>
    <row r="1" spans="1:2" ht="12">
      <c r="A1" s="3" t="s">
        <v>36</v>
      </c>
      <c r="B1" s="4" t="s">
        <v>51</v>
      </c>
    </row>
    <row r="2" spans="1:2" ht="12">
      <c r="A2" s="3" t="s">
        <v>37</v>
      </c>
      <c r="B2" s="3" t="s">
        <v>45</v>
      </c>
    </row>
    <row r="3" spans="1:2" ht="12">
      <c r="A3" s="3" t="s">
        <v>38</v>
      </c>
      <c r="B3" s="3" t="s">
        <v>39</v>
      </c>
    </row>
    <row r="4" spans="1:2" ht="12">
      <c r="A4" s="3" t="s">
        <v>35</v>
      </c>
      <c r="B4" s="3" t="s">
        <v>40</v>
      </c>
    </row>
    <row r="5" ht="12">
      <c r="B5" s="3" t="s">
        <v>41</v>
      </c>
    </row>
    <row r="6" ht="12">
      <c r="B6" s="3" t="s">
        <v>42</v>
      </c>
    </row>
    <row r="7" ht="12">
      <c r="B7" s="3" t="s">
        <v>1537</v>
      </c>
    </row>
    <row r="8" ht="12">
      <c r="B8" s="3" t="s">
        <v>1538</v>
      </c>
    </row>
    <row r="9" ht="12">
      <c r="B9" s="3" t="s">
        <v>43</v>
      </c>
    </row>
    <row r="10" ht="12">
      <c r="B10" s="3" t="s">
        <v>44</v>
      </c>
    </row>
    <row r="11" ht="12">
      <c r="B11" s="3" t="s">
        <v>46</v>
      </c>
    </row>
    <row r="12" ht="12">
      <c r="B12" s="3" t="s">
        <v>47</v>
      </c>
    </row>
    <row r="13" ht="12">
      <c r="B13" s="3" t="s">
        <v>57</v>
      </c>
    </row>
    <row r="15" ht="12">
      <c r="B15" s="4" t="s">
        <v>52</v>
      </c>
    </row>
    <row r="16" ht="12">
      <c r="B16" s="3" t="s">
        <v>49</v>
      </c>
    </row>
    <row r="17" ht="12">
      <c r="B17" s="3" t="s">
        <v>50</v>
      </c>
    </row>
    <row r="18" ht="12">
      <c r="B18" s="3" t="s">
        <v>34</v>
      </c>
    </row>
    <row r="19" ht="12">
      <c r="B19" s="3" t="s">
        <v>58</v>
      </c>
    </row>
    <row r="20" ht="12">
      <c r="B20" s="3" t="s">
        <v>33</v>
      </c>
    </row>
    <row r="21" ht="12">
      <c r="B21" s="3" t="s">
        <v>32</v>
      </c>
    </row>
    <row r="23" ht="12">
      <c r="B23" s="4" t="s">
        <v>53</v>
      </c>
    </row>
    <row r="24" ht="12">
      <c r="B24" s="3" t="s">
        <v>54</v>
      </c>
    </row>
    <row r="25" ht="12">
      <c r="B25" s="3" t="s">
        <v>55</v>
      </c>
    </row>
    <row r="26" ht="12">
      <c r="B26" s="3" t="s">
        <v>56</v>
      </c>
    </row>
    <row r="28" ht="12">
      <c r="B28" s="4" t="s">
        <v>1535</v>
      </c>
    </row>
    <row r="29" ht="12">
      <c r="B29" s="3" t="s">
        <v>1536</v>
      </c>
    </row>
    <row r="30" ht="12">
      <c r="B30" s="3" t="s">
        <v>1534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Samsung Electronics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Hokyu Choi-1</dc:creator>
  <cp:keywords/>
  <dc:description/>
  <cp:lastModifiedBy>Hokyu Choi-1</cp:lastModifiedBy>
  <cp:lastPrinted>2009-03-05T08:14:57Z</cp:lastPrinted>
  <dcterms:created xsi:type="dcterms:W3CDTF">2009-03-03T22:56:24Z</dcterms:created>
  <dcterms:modified xsi:type="dcterms:W3CDTF">2009-03-05T10:40:25Z</dcterms:modified>
  <cp:category/>
  <cp:version/>
  <cp:contentType/>
  <cp:contentStatus/>
</cp:coreProperties>
</file>