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 V7" sheetId="1" r:id="rId1"/>
    <sheet name="AudioVisual" sheetId="2" state="hidden" r:id="rId2"/>
  </sheets>
  <definedNames>
    <definedName name="all">#REF!</definedName>
    <definedName name="circular">#REF!</definedName>
    <definedName name="_xlnm.Print_Area" localSheetId="0">'Agenda V7'!$A$1:$F$102</definedName>
    <definedName name="_xlnm.Print_Titles" localSheetId="1">'AudioVisual'!$1:$2</definedName>
    <definedName name="Z_E764EE67_CA44_4B34_823D_893379A920B1_.wvu.Cols" localSheetId="0" hidden="1">'Agenda V7'!$G:$G</definedName>
    <definedName name="Z_E764EE67_CA44_4B34_823D_893379A920B1_.wvu.Cols" localSheetId="1" hidden="1">'AudioVisual'!$U:$V</definedName>
    <definedName name="Z_E764EE67_CA44_4B34_823D_893379A920B1_.wvu.FilterData" localSheetId="0" hidden="1">'Agenda V7'!$D$1:$D$227</definedName>
    <definedName name="Z_E764EE67_CA44_4B34_823D_893379A920B1_.wvu.PrintArea" localSheetId="0" hidden="1">'Agenda V7'!$A$1:$F$166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V7'!#REF!,'Agenda V7'!#REF!,'Agenda V7'!#REF!</definedName>
    <definedName name="Z_F37DB0C0_D2D7_11D5_950B_0030AB07C715_.wvu.Cols" localSheetId="0" hidden="1">'Agenda V7'!$G:$G</definedName>
    <definedName name="Z_F37DB0C0_D2D7_11D5_950B_0030AB07C715_.wvu.Cols" localSheetId="1" hidden="1">'AudioVisual'!$U:$V</definedName>
    <definedName name="Z_F37DB0C0_D2D7_11D5_950B_0030AB07C715_.wvu.FilterData" localSheetId="0" hidden="1">'Agenda V7'!$D$1:$D$227</definedName>
    <definedName name="Z_F37DB0C0_D2D7_11D5_950B_0030AB07C715_.wvu.PrintArea" localSheetId="0" hidden="1">'Agenda V7'!$A$1:$F$166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<sst xmlns="http://schemas.openxmlformats.org/spreadsheetml/2006/main" count="251" uniqueCount="101">
  <si>
    <t>Time:</t>
  </si>
  <si>
    <t>Room:   </t>
  </si>
  <si>
    <t>6:30-9p</t>
  </si>
  <si>
    <t>Date:</t>
  </si>
  <si>
    <t>Tax</t>
  </si>
  <si>
    <t xml:space="preserve"> </t>
  </si>
  <si>
    <t>No. of </t>
  </si>
  <si>
    <t>Meeting </t>
  </si>
  <si>
    <t>People: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</si>
  <si>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</si>
  <si>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</si>
  <si>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</si>
  <si>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</si>
  <si>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</si>
  <si>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</si>
  <si>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</si>
  <si>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</si>
  <si>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</si>
  <si>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</si>
  <si>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</si>
  <si>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</si>
  <si>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</si>
  <si>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</si>
  <si>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</si>
  <si>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</si>
  <si>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</si>
  <si>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</si>
  <si>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</si>
  <si>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</si>
  <si>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</si>
  <si>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</si>
  <si>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</si>
  <si>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</si>
  <si>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</si>
  <si>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</si>
  <si>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</si>
  <si>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</si>
  <si>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</si>
  <si>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</si>
  <si>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</si>
  <si>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</si>
  <si>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</si>
  <si>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See special set up.</t>
  </si>
  <si>
    <t>mixer</t>
  </si>
  <si>
    <t>Less Discount</t>
  </si>
  <si>
    <t>cable</t>
  </si>
  <si>
    <t>Special Set up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</si>
  <si>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</si>
  <si>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</si>
  <si>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</si>
  <si>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</si>
  <si>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</si>
  <si>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</si>
  <si>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</si>
  <si>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</si>
  <si>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Name of Group Using Meeting Space</t>
  </si>
  <si>
    <t>WLAN Full Working Group</t>
  </si>
  <si>
    <t>WPAN Full Working Group</t>
  </si>
  <si>
    <t>Social Reception</t>
  </si>
  <si>
    <t>WLAN Closing Plenary</t>
  </si>
  <si>
    <t>WPAN Closing Plenary</t>
  </si>
  <si>
    <t>Extra chairs.</t>
  </si>
  <si>
    <t>802.18</t>
  </si>
  <si>
    <t>RR-TAG</t>
  </si>
  <si>
    <t>802.11</t>
  </si>
  <si>
    <t>Grand Ballroom</t>
  </si>
  <si>
    <t>Continental Breakfast</t>
  </si>
  <si>
    <t>10:15-10:30a</t>
  </si>
  <si>
    <t>Coffee Service</t>
  </si>
  <si>
    <t>3-3:30p</t>
  </si>
  <si>
    <t>10-10:30a</t>
  </si>
  <si>
    <t>10-10:15a</t>
  </si>
  <si>
    <t>8-9:15a</t>
  </si>
  <si>
    <t>9:30-10:15a</t>
  </si>
  <si>
    <t>WLAN WG Opening Plenary</t>
  </si>
  <si>
    <t>802.15</t>
  </si>
  <si>
    <t>WPAN WG Opening Plenary</t>
  </si>
  <si>
    <t>12n-1p</t>
  </si>
  <si>
    <t>Lunch Service (included in registration fee)</t>
  </si>
  <si>
    <t>No Lunch Service offered</t>
  </si>
  <si>
    <t>RR-TAG WG Opening Plenary</t>
  </si>
  <si>
    <t>Off-Site</t>
  </si>
  <si>
    <t>RR-TAG (if needed)</t>
  </si>
  <si>
    <t>7-9:30p</t>
  </si>
  <si>
    <t>Salon DE</t>
  </si>
  <si>
    <t>Atlantic 1-3</t>
  </si>
  <si>
    <t>Poinciana</t>
  </si>
  <si>
    <t>Salon ABC</t>
  </si>
  <si>
    <t>(12) 20</t>
  </si>
  <si>
    <t>Governors</t>
  </si>
  <si>
    <t>Ballroom Foyer</t>
  </si>
  <si>
    <t>Stranahan</t>
  </si>
  <si>
    <r>
      <t>Group:</t>
    </r>
    <r>
      <rPr>
        <b/>
        <sz val="12"/>
        <rFont val="Arial"/>
        <family val="2"/>
      </rPr>
      <t xml:space="preserve">                                                          </t>
    </r>
  </si>
  <si>
    <t>802 Wireless</t>
  </si>
  <si>
    <t>Joint Opening Plenary (all groups)</t>
  </si>
  <si>
    <t>10:30a-12p</t>
  </si>
  <si>
    <t>5:30-7p</t>
  </si>
  <si>
    <r>
      <t xml:space="preserve">Dinner Break </t>
    </r>
    <r>
      <rPr>
        <sz val="10"/>
        <rFont val="Arial"/>
        <family val="2"/>
      </rPr>
      <t>(if evening session needed)</t>
    </r>
  </si>
  <si>
    <t>1-3:30p</t>
  </si>
  <si>
    <t>RR-TAG (closing planary, if possible)</t>
  </si>
  <si>
    <t>RR-TAG (if needed for closing plenary)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</si>
</sst>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6" fontId="3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shrinkToFit="1"/>
    </xf>
    <xf numFmtId="0" fontId="0" fillId="0" borderId="0" xfId="0" applyAlignment="1">
      <alignment shrinkToFit="1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view="pageBreakPreview" zoomScaleSheetLayoutView="100" workbookViewId="0" topLeftCell="A2">
      <selection activeCell="B16" sqref="B16"/>
    </sheetView>
  </sheetViews>
  <sheetFormatPr defaultColWidth="9.140625" defaultRowHeight="12.75" outlineLevelRow="1" outlineLevelCol="2"/>
  <cols>
    <col min="1" max="1" width="9.421875" style="90" customWidth="1" outlineLevel="1"/>
    <col min="2" max="2" width="11.7109375" style="45" customWidth="1" outlineLevel="1"/>
    <col min="3" max="3" width="15.7109375" style="89" customWidth="1" outlineLevel="1"/>
    <col min="4" max="4" width="42.28125" style="45" customWidth="1" outlineLevel="1"/>
    <col min="5" max="5" width="8.8515625" style="87" customWidth="1" outlineLevel="2"/>
    <col min="6" max="6" width="15.140625" style="123" customWidth="1" outlineLevel="1"/>
    <col min="7" max="7" width="16.57421875" style="45" hidden="1" customWidth="1"/>
    <col min="8" max="12" width="9.140625" style="45" customWidth="1"/>
    <col min="13" max="13" width="9.57421875" style="45" bestFit="1" customWidth="1"/>
    <col min="14" max="16384" width="9.140625" style="45" customWidth="1"/>
  </cols>
  <sheetData>
    <row r="1" spans="1:6" ht="12.75">
      <c r="A1" s="88" t="s">
        <v>9</v>
      </c>
      <c r="B1" s="44" t="s">
        <v>17</v>
      </c>
      <c r="C1" s="44"/>
      <c r="D1" s="44" t="s">
        <v>66</v>
      </c>
      <c r="E1" s="44"/>
      <c r="F1" s="44" t="s">
        <v>90</v>
      </c>
    </row>
    <row r="2" spans="1:6" ht="12.75">
      <c r="A2" s="139">
        <v>37269</v>
      </c>
      <c r="F2" s="45"/>
    </row>
    <row r="3" spans="1:6" ht="12.75">
      <c r="A3" s="88">
        <v>2003</v>
      </c>
      <c r="B3" s="45" t="s">
        <v>72</v>
      </c>
      <c r="C3" s="89" t="s">
        <v>93</v>
      </c>
      <c r="D3" s="45" t="s">
        <v>94</v>
      </c>
      <c r="E3" s="87">
        <v>500</v>
      </c>
      <c r="F3" s="45" t="s">
        <v>65</v>
      </c>
    </row>
    <row r="4" ht="12.75">
      <c r="F4" s="45"/>
    </row>
    <row r="5" spans="2:6" ht="12.75">
      <c r="B5" s="45" t="s">
        <v>73</v>
      </c>
      <c r="C5" s="89" t="s">
        <v>64</v>
      </c>
      <c r="D5" s="45" t="s">
        <v>74</v>
      </c>
      <c r="E5" s="87">
        <v>300</v>
      </c>
      <c r="F5" s="45" t="s">
        <v>84</v>
      </c>
    </row>
    <row r="6" spans="3:6" ht="12.75">
      <c r="C6" s="89" t="s">
        <v>75</v>
      </c>
      <c r="D6" s="45" t="s">
        <v>76</v>
      </c>
      <c r="E6" s="87">
        <v>150</v>
      </c>
      <c r="F6" s="45" t="s">
        <v>85</v>
      </c>
    </row>
    <row r="7" spans="3:6" ht="12.75">
      <c r="C7" s="89" t="s">
        <v>62</v>
      </c>
      <c r="D7" s="45" t="s">
        <v>80</v>
      </c>
      <c r="E7" s="87">
        <v>20</v>
      </c>
      <c r="F7" s="45" t="s">
        <v>86</v>
      </c>
    </row>
    <row r="8" ht="12.75">
      <c r="F8" s="45"/>
    </row>
    <row r="9" spans="2:6" ht="12.75">
      <c r="B9" s="44" t="s">
        <v>67</v>
      </c>
      <c r="C9" s="124"/>
      <c r="D9" s="44" t="s">
        <v>68</v>
      </c>
      <c r="F9" s="44" t="s">
        <v>90</v>
      </c>
    </row>
    <row r="10" ht="12.75">
      <c r="F10" s="45"/>
    </row>
    <row r="11" spans="2:6" ht="12.75">
      <c r="B11" s="45" t="s">
        <v>95</v>
      </c>
      <c r="C11" s="89" t="s">
        <v>62</v>
      </c>
      <c r="D11" s="45" t="s">
        <v>63</v>
      </c>
      <c r="E11" s="87">
        <v>20</v>
      </c>
      <c r="F11" s="45" t="s">
        <v>86</v>
      </c>
    </row>
    <row r="12" ht="12.75">
      <c r="F12" s="45"/>
    </row>
    <row r="13" ht="12.75">
      <c r="F13" s="45"/>
    </row>
    <row r="14" spans="1:6" ht="12.75">
      <c r="A14" s="88"/>
      <c r="B14" s="44" t="s">
        <v>77</v>
      </c>
      <c r="C14" s="124"/>
      <c r="D14" s="44" t="s">
        <v>78</v>
      </c>
      <c r="E14" s="118"/>
      <c r="F14" s="44" t="s">
        <v>91</v>
      </c>
    </row>
    <row r="15" spans="1:6" ht="12.75">
      <c r="A15" s="88"/>
      <c r="B15" s="44"/>
      <c r="C15" s="124"/>
      <c r="D15" s="44"/>
      <c r="E15" s="118"/>
      <c r="F15" s="44"/>
    </row>
    <row r="16" spans="1:6" ht="12.75">
      <c r="A16" s="88"/>
      <c r="B16" s="45" t="s">
        <v>12</v>
      </c>
      <c r="C16" s="89" t="s">
        <v>62</v>
      </c>
      <c r="D16" s="45" t="s">
        <v>63</v>
      </c>
      <c r="E16" s="87">
        <v>20</v>
      </c>
      <c r="F16" s="45" t="s">
        <v>86</v>
      </c>
    </row>
    <row r="17" ht="12.75">
      <c r="F17" s="45"/>
    </row>
    <row r="18" spans="2:6" ht="12.75">
      <c r="B18" s="44" t="s">
        <v>69</v>
      </c>
      <c r="C18" s="124"/>
      <c r="D18" s="44" t="s">
        <v>68</v>
      </c>
      <c r="E18" s="118"/>
      <c r="F18" s="44" t="s">
        <v>90</v>
      </c>
    </row>
    <row r="19" ht="12.75">
      <c r="F19" s="45"/>
    </row>
    <row r="20" spans="2:6" ht="12.75">
      <c r="B20" s="45" t="s">
        <v>13</v>
      </c>
      <c r="C20" s="89" t="s">
        <v>62</v>
      </c>
      <c r="D20" s="45" t="s">
        <v>63</v>
      </c>
      <c r="E20" s="87">
        <v>20</v>
      </c>
      <c r="F20" s="45" t="s">
        <v>86</v>
      </c>
    </row>
    <row r="21" spans="6:13" ht="12.75">
      <c r="F21" s="45"/>
      <c r="K21" s="125"/>
      <c r="L21" s="125"/>
      <c r="M21" s="125"/>
    </row>
    <row r="22" spans="2:13" ht="12.75">
      <c r="B22" s="44" t="s">
        <v>96</v>
      </c>
      <c r="D22" s="44" t="s">
        <v>97</v>
      </c>
      <c r="F22" s="45"/>
      <c r="K22" s="125"/>
      <c r="L22" s="125"/>
      <c r="M22" s="125"/>
    </row>
    <row r="23" spans="3:13" ht="12.75">
      <c r="C23" s="45"/>
      <c r="E23" s="45"/>
      <c r="F23" s="45"/>
      <c r="K23" s="125"/>
      <c r="L23" s="125"/>
      <c r="M23" s="125"/>
    </row>
    <row r="24" spans="2:6" ht="12.75">
      <c r="B24" s="45" t="s">
        <v>83</v>
      </c>
      <c r="C24" s="89" t="s">
        <v>62</v>
      </c>
      <c r="D24" s="45" t="s">
        <v>82</v>
      </c>
      <c r="E24" s="87">
        <v>20</v>
      </c>
      <c r="F24" s="45" t="s">
        <v>86</v>
      </c>
    </row>
    <row r="25" ht="12.75">
      <c r="F25" s="45"/>
    </row>
    <row r="26" spans="5:6" ht="12.75">
      <c r="E26" s="118" t="s">
        <v>6</v>
      </c>
      <c r="F26" s="44" t="s">
        <v>7</v>
      </c>
    </row>
    <row r="27" spans="1:6" ht="15.75">
      <c r="A27" s="119" t="s">
        <v>3</v>
      </c>
      <c r="B27" s="121" t="s">
        <v>0</v>
      </c>
      <c r="C27" s="140" t="s">
        <v>92</v>
      </c>
      <c r="D27" s="121" t="s">
        <v>53</v>
      </c>
      <c r="E27" s="122" t="s">
        <v>8</v>
      </c>
      <c r="F27" s="121" t="s">
        <v>1</v>
      </c>
    </row>
    <row r="28" spans="1:6" ht="12.75">
      <c r="A28" s="119"/>
      <c r="B28" s="121"/>
      <c r="C28" s="120"/>
      <c r="D28" s="121"/>
      <c r="E28" s="122"/>
      <c r="F28" s="121"/>
    </row>
    <row r="29" spans="1:6" ht="12.75">
      <c r="A29" s="88" t="s">
        <v>14</v>
      </c>
      <c r="B29" s="44" t="s">
        <v>17</v>
      </c>
      <c r="C29" s="44"/>
      <c r="D29" s="44" t="s">
        <v>66</v>
      </c>
      <c r="E29" s="44"/>
      <c r="F29" s="44" t="s">
        <v>90</v>
      </c>
    </row>
    <row r="30" spans="1:6" ht="12.75">
      <c r="A30" s="139">
        <v>37270</v>
      </c>
      <c r="F30" s="45"/>
    </row>
    <row r="31" spans="1:6" ht="12.75">
      <c r="A31" s="88">
        <v>2003</v>
      </c>
      <c r="B31" s="45" t="s">
        <v>10</v>
      </c>
      <c r="C31" s="89" t="s">
        <v>62</v>
      </c>
      <c r="D31" s="45" t="s">
        <v>63</v>
      </c>
      <c r="E31" s="87">
        <v>20</v>
      </c>
      <c r="F31" s="45" t="s">
        <v>86</v>
      </c>
    </row>
    <row r="32" ht="12.75">
      <c r="F32" s="45"/>
    </row>
    <row r="33" spans="2:6" ht="12.75">
      <c r="B33" s="44" t="s">
        <v>70</v>
      </c>
      <c r="C33" s="124"/>
      <c r="D33" s="44" t="s">
        <v>68</v>
      </c>
      <c r="F33" s="44" t="s">
        <v>90</v>
      </c>
    </row>
    <row r="34" ht="12.75">
      <c r="F34" s="45"/>
    </row>
    <row r="35" spans="2:6" ht="12.75">
      <c r="B35" s="45" t="s">
        <v>11</v>
      </c>
      <c r="C35" s="89" t="s">
        <v>62</v>
      </c>
      <c r="D35" s="45" t="s">
        <v>63</v>
      </c>
      <c r="E35" s="87">
        <v>20</v>
      </c>
      <c r="F35" s="45" t="s">
        <v>86</v>
      </c>
    </row>
    <row r="36" ht="12.75">
      <c r="F36" s="45"/>
    </row>
    <row r="37" spans="1:6" ht="12.75">
      <c r="A37" s="88"/>
      <c r="B37" s="44" t="s">
        <v>77</v>
      </c>
      <c r="C37" s="124"/>
      <c r="D37" s="44" t="s">
        <v>78</v>
      </c>
      <c r="E37" s="118"/>
      <c r="F37" s="44" t="s">
        <v>91</v>
      </c>
    </row>
    <row r="38" spans="1:6" ht="12.75">
      <c r="A38" s="88"/>
      <c r="B38" s="44"/>
      <c r="C38" s="124"/>
      <c r="D38" s="44"/>
      <c r="E38" s="118"/>
      <c r="F38" s="44"/>
    </row>
    <row r="39" spans="1:6" ht="12.75">
      <c r="A39" s="45"/>
      <c r="B39" s="45" t="s">
        <v>12</v>
      </c>
      <c r="C39" s="89" t="s">
        <v>62</v>
      </c>
      <c r="D39" s="45" t="s">
        <v>63</v>
      </c>
      <c r="E39" s="87">
        <v>20</v>
      </c>
      <c r="F39" s="45" t="s">
        <v>86</v>
      </c>
    </row>
    <row r="40" spans="3:6" ht="12.75">
      <c r="C40" s="124"/>
      <c r="D40" s="44"/>
      <c r="E40" s="118"/>
      <c r="F40" s="44"/>
    </row>
    <row r="41" spans="2:6" ht="12.75">
      <c r="B41" s="44" t="s">
        <v>69</v>
      </c>
      <c r="C41" s="124"/>
      <c r="D41" s="44" t="s">
        <v>68</v>
      </c>
      <c r="E41" s="118"/>
      <c r="F41" s="44" t="s">
        <v>90</v>
      </c>
    </row>
    <row r="42" spans="2:6" ht="12.75">
      <c r="B42" s="44"/>
      <c r="C42" s="124"/>
      <c r="D42" s="44"/>
      <c r="E42" s="118"/>
      <c r="F42" s="44"/>
    </row>
    <row r="43" spans="2:6" ht="12.75">
      <c r="B43" s="45" t="s">
        <v>13</v>
      </c>
      <c r="C43" s="89" t="s">
        <v>62</v>
      </c>
      <c r="D43" s="45" t="s">
        <v>63</v>
      </c>
      <c r="E43" s="87">
        <v>20</v>
      </c>
      <c r="F43" s="45" t="s">
        <v>86</v>
      </c>
    </row>
    <row r="44" ht="12.75">
      <c r="F44" s="45"/>
    </row>
    <row r="45" spans="2:6" ht="12.75">
      <c r="B45" s="44" t="s">
        <v>96</v>
      </c>
      <c r="D45" s="44" t="s">
        <v>97</v>
      </c>
      <c r="F45" s="45"/>
    </row>
    <row r="46" spans="3:6" ht="12.75">
      <c r="C46" s="45"/>
      <c r="E46" s="45"/>
      <c r="F46" s="45"/>
    </row>
    <row r="47" spans="2:6" ht="12.75">
      <c r="B47" s="45" t="s">
        <v>83</v>
      </c>
      <c r="C47" s="89" t="s">
        <v>62</v>
      </c>
      <c r="D47" s="45" t="s">
        <v>82</v>
      </c>
      <c r="E47" s="87">
        <v>20</v>
      </c>
      <c r="F47" s="45" t="s">
        <v>86</v>
      </c>
    </row>
    <row r="48" ht="12.75">
      <c r="F48" s="45"/>
    </row>
    <row r="49" spans="5:6" ht="12.75">
      <c r="E49" s="118" t="s">
        <v>6</v>
      </c>
      <c r="F49" s="44" t="s">
        <v>7</v>
      </c>
    </row>
    <row r="50" spans="1:6" ht="12.75">
      <c r="A50" s="119" t="s">
        <v>3</v>
      </c>
      <c r="B50" s="121" t="s">
        <v>0</v>
      </c>
      <c r="C50" s="120" t="s">
        <v>54</v>
      </c>
      <c r="D50" s="121" t="s">
        <v>53</v>
      </c>
      <c r="E50" s="122" t="s">
        <v>8</v>
      </c>
      <c r="F50" s="121" t="s">
        <v>1</v>
      </c>
    </row>
    <row r="51" spans="1:6" ht="12.75">
      <c r="A51" s="119"/>
      <c r="B51" s="121"/>
      <c r="C51" s="120"/>
      <c r="D51" s="121"/>
      <c r="E51" s="122"/>
      <c r="F51" s="121"/>
    </row>
    <row r="52" spans="1:6" ht="12.75">
      <c r="A52" s="88" t="s">
        <v>15</v>
      </c>
      <c r="B52" s="44" t="s">
        <v>17</v>
      </c>
      <c r="C52" s="44"/>
      <c r="D52" s="44" t="s">
        <v>66</v>
      </c>
      <c r="E52" s="44"/>
      <c r="F52" s="44" t="s">
        <v>90</v>
      </c>
    </row>
    <row r="53" spans="1:6" ht="12.75">
      <c r="A53" s="139">
        <v>37271</v>
      </c>
      <c r="B53" s="45" t="s">
        <v>10</v>
      </c>
      <c r="C53" s="89" t="s">
        <v>62</v>
      </c>
      <c r="D53" s="45" t="s">
        <v>63</v>
      </c>
      <c r="E53" s="87">
        <v>20</v>
      </c>
      <c r="F53" s="45" t="s">
        <v>86</v>
      </c>
    </row>
    <row r="54" spans="1:6" ht="12.75">
      <c r="A54" s="88">
        <v>2003</v>
      </c>
      <c r="F54" s="45"/>
    </row>
    <row r="55" spans="2:6" ht="12.75">
      <c r="B55" s="44" t="s">
        <v>70</v>
      </c>
      <c r="C55" s="124"/>
      <c r="D55" s="44" t="s">
        <v>68</v>
      </c>
      <c r="F55" s="44" t="s">
        <v>90</v>
      </c>
    </row>
    <row r="56" spans="2:6" ht="12.75">
      <c r="B56" s="44"/>
      <c r="C56" s="124"/>
      <c r="D56" s="44"/>
      <c r="F56" s="44"/>
    </row>
    <row r="57" spans="2:6" ht="12.75">
      <c r="B57" s="45" t="s">
        <v>11</v>
      </c>
      <c r="C57" s="89">
        <v>802.11</v>
      </c>
      <c r="D57" s="45" t="s">
        <v>56</v>
      </c>
      <c r="E57" s="87">
        <v>300</v>
      </c>
      <c r="F57" s="45" t="s">
        <v>84</v>
      </c>
    </row>
    <row r="58" spans="2:6" ht="12.75">
      <c r="B58" s="45" t="s">
        <v>5</v>
      </c>
      <c r="C58" s="89">
        <v>802.15</v>
      </c>
      <c r="D58" s="45" t="s">
        <v>57</v>
      </c>
      <c r="E58" s="87">
        <v>150</v>
      </c>
      <c r="F58" s="45" t="s">
        <v>87</v>
      </c>
    </row>
    <row r="59" ht="12.75">
      <c r="F59" s="45"/>
    </row>
    <row r="60" spans="1:6" ht="12.75">
      <c r="A60" s="88"/>
      <c r="B60" s="44" t="s">
        <v>77</v>
      </c>
      <c r="C60" s="124"/>
      <c r="D60" s="44" t="s">
        <v>78</v>
      </c>
      <c r="E60" s="118"/>
      <c r="F60" s="44" t="s">
        <v>91</v>
      </c>
    </row>
    <row r="61" spans="1:6" ht="12.75">
      <c r="A61" s="88"/>
      <c r="B61" s="44"/>
      <c r="C61" s="124"/>
      <c r="D61" s="44"/>
      <c r="E61" s="118"/>
      <c r="F61" s="44"/>
    </row>
    <row r="62" spans="2:6" ht="12.75">
      <c r="B62" s="45" t="s">
        <v>12</v>
      </c>
      <c r="C62" s="89" t="s">
        <v>62</v>
      </c>
      <c r="D62" s="45" t="s">
        <v>63</v>
      </c>
      <c r="E62" s="87">
        <v>20</v>
      </c>
      <c r="F62" s="45" t="s">
        <v>86</v>
      </c>
    </row>
    <row r="63" ht="12.75">
      <c r="F63" s="45"/>
    </row>
    <row r="64" spans="2:6" ht="12.75">
      <c r="B64" s="44" t="s">
        <v>69</v>
      </c>
      <c r="C64" s="124"/>
      <c r="D64" s="44" t="s">
        <v>68</v>
      </c>
      <c r="E64" s="118"/>
      <c r="F64" s="44" t="s">
        <v>90</v>
      </c>
    </row>
    <row r="65" ht="12.75">
      <c r="F65" s="46"/>
    </row>
    <row r="66" spans="2:6" ht="12.75">
      <c r="B66" s="45" t="s">
        <v>13</v>
      </c>
      <c r="C66" s="89" t="s">
        <v>62</v>
      </c>
      <c r="D66" s="45" t="s">
        <v>63</v>
      </c>
      <c r="E66" s="87">
        <v>20</v>
      </c>
      <c r="F66" s="45" t="s">
        <v>86</v>
      </c>
    </row>
    <row r="67" spans="1:6" ht="12.75">
      <c r="A67" s="141"/>
      <c r="B67" s="142"/>
      <c r="C67" s="143"/>
      <c r="D67" s="142"/>
      <c r="E67" s="144"/>
      <c r="F67" s="142"/>
    </row>
    <row r="68" spans="1:6" ht="12.75">
      <c r="A68" s="141"/>
      <c r="B68" s="145" t="s">
        <v>2</v>
      </c>
      <c r="C68" s="146">
        <v>802</v>
      </c>
      <c r="D68" s="145" t="s">
        <v>58</v>
      </c>
      <c r="E68" s="147">
        <v>300</v>
      </c>
      <c r="F68" s="145" t="s">
        <v>81</v>
      </c>
    </row>
    <row r="69" ht="12.75">
      <c r="F69" s="45"/>
    </row>
    <row r="70" spans="5:6" ht="12.75">
      <c r="E70" s="118" t="s">
        <v>6</v>
      </c>
      <c r="F70" s="44" t="s">
        <v>7</v>
      </c>
    </row>
    <row r="71" spans="1:6" ht="12.75">
      <c r="A71" s="119" t="s">
        <v>3</v>
      </c>
      <c r="B71" s="121" t="s">
        <v>0</v>
      </c>
      <c r="C71" s="120" t="s">
        <v>54</v>
      </c>
      <c r="D71" s="121" t="s">
        <v>53</v>
      </c>
      <c r="E71" s="122" t="s">
        <v>8</v>
      </c>
      <c r="F71" s="121" t="s">
        <v>1</v>
      </c>
    </row>
    <row r="72" spans="1:6" ht="12.75">
      <c r="A72" s="119"/>
      <c r="B72" s="121"/>
      <c r="C72" s="120"/>
      <c r="D72" s="121"/>
      <c r="E72" s="122"/>
      <c r="F72" s="121"/>
    </row>
    <row r="73" spans="1:6" ht="12.75">
      <c r="A73" s="88" t="s">
        <v>16</v>
      </c>
      <c r="B73" s="44" t="s">
        <v>17</v>
      </c>
      <c r="C73" s="44"/>
      <c r="D73" s="44" t="s">
        <v>66</v>
      </c>
      <c r="E73" s="44"/>
      <c r="F73" s="44" t="s">
        <v>90</v>
      </c>
    </row>
    <row r="74" spans="1:6" ht="12.75">
      <c r="A74" s="139">
        <v>37272</v>
      </c>
      <c r="C74" s="45"/>
      <c r="E74" s="45"/>
      <c r="F74" s="45"/>
    </row>
    <row r="75" spans="1:6" ht="12.75">
      <c r="A75" s="88">
        <v>2003</v>
      </c>
      <c r="B75" s="45" t="s">
        <v>10</v>
      </c>
      <c r="C75" s="89" t="s">
        <v>62</v>
      </c>
      <c r="D75" s="45" t="s">
        <v>63</v>
      </c>
      <c r="E75" s="87">
        <v>20</v>
      </c>
      <c r="F75" s="45" t="s">
        <v>86</v>
      </c>
    </row>
    <row r="76" spans="3:6" ht="12.75">
      <c r="C76" s="45"/>
      <c r="E76" s="45"/>
      <c r="F76" s="45"/>
    </row>
    <row r="77" spans="2:6" ht="12.75">
      <c r="B77" s="44" t="s">
        <v>70</v>
      </c>
      <c r="C77" s="124"/>
      <c r="D77" s="44" t="s">
        <v>68</v>
      </c>
      <c r="F77" s="44" t="s">
        <v>90</v>
      </c>
    </row>
    <row r="78" spans="2:6" ht="12.75">
      <c r="B78" s="44"/>
      <c r="C78" s="124"/>
      <c r="D78" s="44"/>
      <c r="F78" s="44"/>
    </row>
    <row r="79" spans="2:6" ht="12.75">
      <c r="B79" s="45" t="s">
        <v>11</v>
      </c>
      <c r="C79" s="89" t="s">
        <v>62</v>
      </c>
      <c r="D79" s="45" t="s">
        <v>63</v>
      </c>
      <c r="E79" s="87">
        <v>20</v>
      </c>
      <c r="F79" s="45" t="s">
        <v>86</v>
      </c>
    </row>
    <row r="80" spans="2:6" ht="12.75">
      <c r="B80" s="44"/>
      <c r="C80" s="124"/>
      <c r="D80" s="44"/>
      <c r="F80" s="44"/>
    </row>
    <row r="81" spans="2:6" ht="12.75">
      <c r="B81" s="44" t="s">
        <v>77</v>
      </c>
      <c r="C81" s="124"/>
      <c r="D81" s="44" t="s">
        <v>78</v>
      </c>
      <c r="E81" s="118"/>
      <c r="F81" s="44" t="s">
        <v>91</v>
      </c>
    </row>
    <row r="82" spans="2:6" ht="12.75">
      <c r="B82" s="44"/>
      <c r="C82" s="124"/>
      <c r="D82" s="44"/>
      <c r="E82" s="118"/>
      <c r="F82" s="44"/>
    </row>
    <row r="83" spans="2:6" ht="12.75">
      <c r="B83" s="45" t="s">
        <v>98</v>
      </c>
      <c r="C83" s="89" t="s">
        <v>62</v>
      </c>
      <c r="D83" s="45" t="s">
        <v>63</v>
      </c>
      <c r="E83" s="87">
        <v>20</v>
      </c>
      <c r="F83" s="45" t="s">
        <v>86</v>
      </c>
    </row>
    <row r="84" ht="12.75">
      <c r="F84" s="45"/>
    </row>
    <row r="85" spans="2:6" ht="12.75">
      <c r="B85" s="44" t="s">
        <v>69</v>
      </c>
      <c r="C85" s="124"/>
      <c r="D85" s="44" t="s">
        <v>68</v>
      </c>
      <c r="E85" s="118"/>
      <c r="F85" s="44" t="s">
        <v>90</v>
      </c>
    </row>
    <row r="86" ht="12.75">
      <c r="F86" s="46"/>
    </row>
    <row r="87" spans="2:6" ht="12.75">
      <c r="B87" s="45" t="s">
        <v>13</v>
      </c>
      <c r="C87" s="89" t="s">
        <v>62</v>
      </c>
      <c r="D87" s="45" t="s">
        <v>99</v>
      </c>
      <c r="E87" s="87">
        <v>20</v>
      </c>
      <c r="F87" s="45" t="s">
        <v>86</v>
      </c>
    </row>
    <row r="88" ht="12.75">
      <c r="F88" s="45"/>
    </row>
    <row r="89" spans="2:6" ht="12.75">
      <c r="B89" s="44" t="s">
        <v>96</v>
      </c>
      <c r="D89" s="44" t="s">
        <v>97</v>
      </c>
      <c r="F89" s="45"/>
    </row>
    <row r="90" ht="12.75">
      <c r="F90" s="45"/>
    </row>
    <row r="91" spans="2:6" ht="12.75" outlineLevel="1">
      <c r="B91" s="45" t="s">
        <v>83</v>
      </c>
      <c r="C91" s="89" t="s">
        <v>62</v>
      </c>
      <c r="D91" s="45" t="s">
        <v>100</v>
      </c>
      <c r="E91" s="87" t="s">
        <v>88</v>
      </c>
      <c r="F91" s="45" t="s">
        <v>89</v>
      </c>
    </row>
    <row r="92" ht="12.75">
      <c r="F92" s="45"/>
    </row>
    <row r="93" spans="5:6" ht="12.75">
      <c r="E93" s="118" t="s">
        <v>6</v>
      </c>
      <c r="F93" s="44" t="s">
        <v>7</v>
      </c>
    </row>
    <row r="94" spans="1:6" ht="12.75">
      <c r="A94" s="119" t="s">
        <v>3</v>
      </c>
      <c r="B94" s="121" t="s">
        <v>0</v>
      </c>
      <c r="C94" s="120" t="s">
        <v>54</v>
      </c>
      <c r="D94" s="121" t="s">
        <v>53</v>
      </c>
      <c r="E94" s="122" t="s">
        <v>8</v>
      </c>
      <c r="F94" s="121" t="s">
        <v>1</v>
      </c>
    </row>
    <row r="95" ht="12.75">
      <c r="F95" s="46"/>
    </row>
    <row r="96" spans="1:6" ht="12.75">
      <c r="A96" s="88" t="s">
        <v>18</v>
      </c>
      <c r="B96" s="44" t="s">
        <v>17</v>
      </c>
      <c r="C96" s="44"/>
      <c r="D96" s="44" t="s">
        <v>66</v>
      </c>
      <c r="E96" s="44"/>
      <c r="F96" s="44" t="s">
        <v>90</v>
      </c>
    </row>
    <row r="97" spans="1:6" ht="12.75">
      <c r="A97" s="139">
        <v>37273</v>
      </c>
      <c r="F97" s="45"/>
    </row>
    <row r="98" spans="1:6" ht="12.75">
      <c r="A98" s="88">
        <v>2003</v>
      </c>
      <c r="B98" s="45" t="s">
        <v>19</v>
      </c>
      <c r="C98" s="89">
        <v>802.11</v>
      </c>
      <c r="D98" s="45" t="s">
        <v>59</v>
      </c>
      <c r="E98" s="87">
        <v>300</v>
      </c>
      <c r="F98" s="45" t="s">
        <v>84</v>
      </c>
    </row>
    <row r="99" spans="1:6" ht="12.75">
      <c r="A99" s="45"/>
      <c r="C99" s="89">
        <v>802.15</v>
      </c>
      <c r="D99" s="45" t="s">
        <v>60</v>
      </c>
      <c r="E99" s="87">
        <v>140</v>
      </c>
      <c r="F99" s="46" t="s">
        <v>87</v>
      </c>
    </row>
    <row r="100" spans="1:6" ht="12.75">
      <c r="A100" s="45"/>
      <c r="F100" s="46"/>
    </row>
    <row r="101" spans="2:6" ht="12.75">
      <c r="B101" s="44" t="s">
        <v>71</v>
      </c>
      <c r="C101" s="124"/>
      <c r="D101" s="44" t="s">
        <v>68</v>
      </c>
      <c r="F101" s="44" t="s">
        <v>90</v>
      </c>
    </row>
    <row r="102" spans="1:6" ht="12.75">
      <c r="A102" s="88"/>
      <c r="D102" s="44" t="s">
        <v>79</v>
      </c>
      <c r="F102" s="45"/>
    </row>
    <row r="103" spans="1:6" ht="12.75">
      <c r="A103" s="88"/>
      <c r="F103" s="45"/>
    </row>
    <row r="104" spans="1:6" ht="12.75">
      <c r="A104" s="88"/>
      <c r="D104" s="44"/>
      <c r="F104" s="45"/>
    </row>
    <row r="105" spans="1:6" ht="12.75">
      <c r="A105" s="88"/>
      <c r="D105" s="44"/>
      <c r="F105" s="45"/>
    </row>
    <row r="106" spans="1:6" ht="12.75">
      <c r="A106" s="88"/>
      <c r="D106" s="44"/>
      <c r="F106" s="45"/>
    </row>
    <row r="107" spans="1:6" ht="12.75">
      <c r="A107" s="88"/>
      <c r="D107" s="44"/>
      <c r="F107" s="45"/>
    </row>
    <row r="108" spans="1:6" ht="12.75">
      <c r="A108" s="88"/>
      <c r="D108" s="44"/>
      <c r="F108" s="45"/>
    </row>
    <row r="109" spans="1:6" ht="12.75">
      <c r="A109" s="88"/>
      <c r="D109" s="44"/>
      <c r="F109" s="45"/>
    </row>
    <row r="110" spans="1:6" ht="12.75">
      <c r="A110" s="88"/>
      <c r="D110" s="44"/>
      <c r="F110" s="45"/>
    </row>
    <row r="111" spans="1:6" ht="12.75">
      <c r="A111" s="88"/>
      <c r="D111" s="44"/>
      <c r="F111" s="45"/>
    </row>
    <row r="112" spans="1:6" ht="12.75">
      <c r="A112" s="88"/>
      <c r="D112" s="44"/>
      <c r="F112" s="45"/>
    </row>
    <row r="113" spans="1:6" ht="12.75">
      <c r="A113" s="88"/>
      <c r="D113" s="44"/>
      <c r="F113" s="45"/>
    </row>
    <row r="114" spans="1:6" ht="12.75">
      <c r="A114" s="88"/>
      <c r="D114" s="44"/>
      <c r="F114" s="45"/>
    </row>
    <row r="115" spans="1:6" ht="12.75">
      <c r="A115" s="88"/>
      <c r="D115" s="44"/>
      <c r="F115" s="45"/>
    </row>
    <row r="116" spans="1:6" ht="12.75">
      <c r="A116" s="88"/>
      <c r="D116" s="44"/>
      <c r="F116" s="45"/>
    </row>
    <row r="117" spans="1:6" ht="12.75">
      <c r="A117" s="88"/>
      <c r="D117" s="44"/>
      <c r="F117" s="45"/>
    </row>
    <row r="118" spans="1:6" ht="12.75">
      <c r="A118" s="88"/>
      <c r="D118" s="44"/>
      <c r="F118" s="45"/>
    </row>
    <row r="119" spans="1:6" ht="12.75">
      <c r="A119" s="88"/>
      <c r="D119" s="44"/>
      <c r="F119" s="45"/>
    </row>
    <row r="120" spans="1:6" ht="11.25" customHeight="1">
      <c r="A120" s="88"/>
      <c r="D120" s="44"/>
      <c r="F120" s="45"/>
    </row>
    <row r="121" spans="1:6" ht="11.25" customHeight="1">
      <c r="A121" s="88"/>
      <c r="D121" s="44"/>
      <c r="E121" s="45"/>
      <c r="F121" s="45"/>
    </row>
    <row r="122" spans="1:6" ht="11.25" customHeight="1">
      <c r="A122" s="88"/>
      <c r="D122" s="44"/>
      <c r="E122" s="45"/>
      <c r="F122" s="45"/>
    </row>
    <row r="123" spans="1:6" ht="11.25" customHeight="1">
      <c r="A123" s="88"/>
      <c r="D123" s="44"/>
      <c r="E123" s="45"/>
      <c r="F123" s="45"/>
    </row>
    <row r="124" spans="1:6" ht="11.25" customHeight="1">
      <c r="A124" s="88"/>
      <c r="D124" s="44"/>
      <c r="E124" s="45"/>
      <c r="F124" s="45"/>
    </row>
    <row r="125" spans="1:6" ht="11.25" customHeight="1">
      <c r="A125" s="88"/>
      <c r="D125" s="44"/>
      <c r="E125" s="45"/>
      <c r="F125" s="45"/>
    </row>
    <row r="126" spans="1:6" ht="11.25" customHeight="1">
      <c r="A126" s="88"/>
      <c r="D126" s="44"/>
      <c r="E126" s="45"/>
      <c r="F126" s="45"/>
    </row>
    <row r="127" spans="1:6" ht="12.75">
      <c r="A127" s="88"/>
      <c r="D127" s="44"/>
      <c r="E127" s="45"/>
      <c r="F127" s="45"/>
    </row>
    <row r="128" spans="1:6" ht="12.75">
      <c r="A128" s="88"/>
      <c r="D128" s="44"/>
      <c r="E128" s="45"/>
      <c r="F128" s="45"/>
    </row>
    <row r="129" spans="1:6" ht="12.75">
      <c r="A129" s="88"/>
      <c r="D129" s="44"/>
      <c r="E129" s="45"/>
      <c r="F129" s="45"/>
    </row>
    <row r="130" spans="1:6" ht="12.75">
      <c r="A130" s="88"/>
      <c r="D130" s="44"/>
      <c r="E130" s="45"/>
      <c r="F130" s="45"/>
    </row>
    <row r="131" spans="1:6" ht="12.75">
      <c r="A131" s="88"/>
      <c r="D131" s="121"/>
      <c r="F131" s="45"/>
    </row>
    <row r="132" spans="1:6" ht="12.75">
      <c r="A132" s="88"/>
      <c r="D132" s="44"/>
      <c r="F132" s="45"/>
    </row>
    <row r="133" spans="1:6" ht="12.75">
      <c r="A133" s="88"/>
      <c r="F133" s="45"/>
    </row>
    <row r="134" spans="1:6" ht="12.75">
      <c r="A134" s="88"/>
      <c r="F134" s="45"/>
    </row>
    <row r="135" spans="1:6" ht="12.75">
      <c r="A135" s="88"/>
      <c r="F135" s="45"/>
    </row>
    <row r="136" spans="1:6" ht="12.75">
      <c r="A136" s="88"/>
      <c r="F136" s="45"/>
    </row>
    <row r="137" spans="1:6" ht="12.75">
      <c r="A137" s="88"/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spans="1:6" ht="12.75">
      <c r="A143" s="119"/>
      <c r="B143" s="137"/>
      <c r="C143" s="138"/>
      <c r="D143" s="137"/>
      <c r="F143" s="45"/>
    </row>
    <row r="144" spans="1:6" ht="12.75">
      <c r="A144" s="88"/>
      <c r="F144" s="45"/>
    </row>
    <row r="145" spans="1:6" ht="12.75">
      <c r="A145" s="88"/>
      <c r="B145" s="44"/>
      <c r="C145" s="124"/>
      <c r="D145" s="44"/>
      <c r="F145" s="45"/>
    </row>
    <row r="146" spans="1:6" ht="12.75">
      <c r="A146" s="88"/>
      <c r="B146" s="44"/>
      <c r="C146" s="124"/>
      <c r="D146" s="44"/>
      <c r="F146" s="45"/>
    </row>
    <row r="147" ht="12.75">
      <c r="F147" s="45"/>
    </row>
    <row r="148" ht="12.75">
      <c r="F148" s="45"/>
    </row>
    <row r="149" spans="1:6" ht="12.75">
      <c r="A149" s="119"/>
      <c r="F149" s="45"/>
    </row>
    <row r="150" ht="12.75">
      <c r="F150" s="45"/>
    </row>
    <row r="151" spans="1:6" ht="12.75">
      <c r="A151" s="148"/>
      <c r="B151" s="149"/>
      <c r="C151" s="149"/>
      <c r="F151" s="45"/>
    </row>
    <row r="152" ht="12.75">
      <c r="F152" s="45"/>
    </row>
    <row r="153" spans="3:6" ht="12.75">
      <c r="C153" s="150"/>
      <c r="D153" s="149"/>
      <c r="F153" s="45"/>
    </row>
    <row r="154" spans="1:6" ht="12.75">
      <c r="A154" s="88"/>
      <c r="C154" s="124"/>
      <c r="D154" s="44"/>
      <c r="F154" s="45"/>
    </row>
    <row r="155" spans="1:6" ht="12.75">
      <c r="A155" s="88"/>
      <c r="F155" s="45"/>
    </row>
    <row r="156" spans="3:6" ht="12.75">
      <c r="C156" s="150"/>
      <c r="D156" s="149"/>
      <c r="F156" s="45"/>
    </row>
    <row r="157" spans="1:6" ht="12.75">
      <c r="A157" s="88"/>
      <c r="C157" s="124"/>
      <c r="D157" s="44"/>
      <c r="F157" s="45"/>
    </row>
    <row r="158" ht="12.75">
      <c r="F158" s="45"/>
    </row>
    <row r="159" spans="1:6" ht="12.75">
      <c r="A159" s="151"/>
      <c r="B159" s="152"/>
      <c r="F159" s="45"/>
    </row>
    <row r="160" spans="1:6" ht="12.75">
      <c r="A160" s="119"/>
      <c r="B160" s="121"/>
      <c r="C160" s="120"/>
      <c r="F160" s="45"/>
    </row>
    <row r="161" ht="12.75">
      <c r="F161" s="45"/>
    </row>
    <row r="162" ht="12.75">
      <c r="F162" s="45"/>
    </row>
    <row r="163" ht="12.75">
      <c r="F163" s="45"/>
    </row>
    <row r="164" ht="12.75">
      <c r="F164" s="45"/>
    </row>
    <row r="165" ht="12.75">
      <c r="F165" s="45"/>
    </row>
    <row r="166" ht="12.75">
      <c r="F166" s="45"/>
    </row>
    <row r="167" ht="12.75">
      <c r="F167" s="45"/>
    </row>
    <row r="168" ht="12.75">
      <c r="F168" s="45"/>
    </row>
    <row r="203" ht="12.75" customHeight="1">
      <c r="H203" s="127"/>
    </row>
    <row r="204" ht="26.25" customHeight="1">
      <c r="H204" s="128"/>
    </row>
    <row r="205" ht="18.75" customHeight="1">
      <c r="H205" s="127"/>
    </row>
    <row r="206" ht="15.75" customHeight="1">
      <c r="H206" s="127"/>
    </row>
    <row r="210" ht="12.75" customHeight="1">
      <c r="H210" s="127"/>
    </row>
    <row r="211" ht="12.75" customHeight="1">
      <c r="H211" s="127"/>
    </row>
    <row r="212" ht="42" customHeight="1">
      <c r="H212" s="127"/>
    </row>
    <row r="213" ht="25.5" customHeight="1">
      <c r="H213" s="127"/>
    </row>
    <row r="214" spans="2:8" ht="12.75" customHeight="1">
      <c r="B214" s="129"/>
      <c r="C214" s="126"/>
      <c r="D214" s="129"/>
      <c r="E214" s="129"/>
      <c r="H214" s="127"/>
    </row>
    <row r="215" spans="1:8" ht="12.75" customHeight="1">
      <c r="A215" s="130"/>
      <c r="B215" s="129"/>
      <c r="C215" s="126"/>
      <c r="D215" s="129"/>
      <c r="E215" s="129"/>
      <c r="H215" s="127"/>
    </row>
    <row r="216" spans="1:5" ht="15.75">
      <c r="A216" s="130"/>
      <c r="B216" s="129"/>
      <c r="C216" s="126"/>
      <c r="D216" s="129"/>
      <c r="E216" s="129"/>
    </row>
    <row r="217" spans="1:5" ht="15.75">
      <c r="A217" s="130"/>
      <c r="B217" s="131"/>
      <c r="C217" s="132"/>
      <c r="D217" s="129"/>
      <c r="E217" s="129"/>
    </row>
    <row r="218" spans="1:5" ht="15">
      <c r="A218" s="133"/>
      <c r="E218" s="118"/>
    </row>
    <row r="219" spans="5:6" ht="15.75">
      <c r="E219" s="118"/>
      <c r="F219" s="129"/>
    </row>
    <row r="220" spans="5:6" ht="15.75">
      <c r="E220" s="118"/>
      <c r="F220" s="129"/>
    </row>
    <row r="221" spans="2:6" ht="15.75">
      <c r="B221" s="121"/>
      <c r="C221" s="120"/>
      <c r="D221" s="121"/>
      <c r="E221" s="122"/>
      <c r="F221" s="129"/>
    </row>
    <row r="222" ht="15.75">
      <c r="F222" s="129"/>
    </row>
    <row r="223" spans="1:6" ht="12.75">
      <c r="A223" s="88"/>
      <c r="D223" s="44"/>
      <c r="F223" s="134"/>
    </row>
    <row r="224" spans="1:6" ht="12.75">
      <c r="A224" s="135"/>
      <c r="F224" s="134"/>
    </row>
    <row r="225" ht="12.75">
      <c r="F225" s="134"/>
    </row>
    <row r="226" ht="12.75">
      <c r="F226" s="136"/>
    </row>
    <row r="227" ht="12.75">
      <c r="A227" s="88"/>
    </row>
    <row r="228" ht="12.75">
      <c r="A228" s="135"/>
    </row>
  </sheetData>
  <mergeCells count="4">
    <mergeCell ref="A151:C151"/>
    <mergeCell ref="C153:D153"/>
    <mergeCell ref="A159:B159"/>
    <mergeCell ref="C156:D156"/>
  </mergeCells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300" verticalDpi="300" orientation="portrait" scale="54" r:id="rId1"/>
  <headerFooter alignWithMargins="0">
    <oddHeader>&amp;L&amp;"Arial,Bold"&amp;14IEEE 802.18 RR-TAG&amp;C&amp;"Arial,Bold"&amp;18January 2003 AGENDA&amp;R&amp;12&amp;D Version 1.0</oddHeader>
  </headerFooter>
  <rowBreaks count="1" manualBreakCount="1">
    <brk id="1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8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0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20</v>
      </c>
      <c r="C1" s="153" t="s">
        <v>55</v>
      </c>
      <c r="D1" s="154"/>
      <c r="E1" s="2" t="s">
        <v>21</v>
      </c>
      <c r="F1" s="2" t="s">
        <v>29</v>
      </c>
      <c r="G1" s="2" t="s">
        <v>22</v>
      </c>
      <c r="H1" s="2" t="s">
        <v>23</v>
      </c>
      <c r="I1" s="2" t="s">
        <v>24</v>
      </c>
      <c r="J1" s="2"/>
      <c r="K1" s="2"/>
      <c r="L1" s="2" t="s">
        <v>25</v>
      </c>
      <c r="M1" s="2"/>
      <c r="N1" s="2"/>
      <c r="O1" s="2" t="s">
        <v>26</v>
      </c>
      <c r="P1" s="2" t="s">
        <v>27</v>
      </c>
      <c r="Q1" s="2" t="s">
        <v>28</v>
      </c>
      <c r="R1" s="10" t="s">
        <v>30</v>
      </c>
    </row>
    <row r="2" spans="1:18" ht="11.25">
      <c r="A2" s="1"/>
      <c r="B2" s="19"/>
      <c r="C2" s="64"/>
      <c r="D2" s="1"/>
      <c r="E2" s="2"/>
      <c r="F2" s="2"/>
      <c r="G2" s="2"/>
      <c r="H2" s="2"/>
      <c r="I2" s="2" t="s">
        <v>31</v>
      </c>
      <c r="J2" s="2" t="s">
        <v>32</v>
      </c>
      <c r="K2" s="2" t="s">
        <v>33</v>
      </c>
      <c r="L2" s="2" t="s">
        <v>34</v>
      </c>
      <c r="M2" s="2" t="s">
        <v>43</v>
      </c>
      <c r="N2" s="2" t="s">
        <v>45</v>
      </c>
      <c r="O2" s="2"/>
      <c r="P2" s="2"/>
      <c r="Q2" s="2"/>
      <c r="R2" s="10"/>
    </row>
    <row r="3" spans="2:17" ht="11.25">
      <c r="B3" s="20" t="s">
        <v>35</v>
      </c>
      <c r="C3" s="65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36</v>
      </c>
      <c r="C4" s="65"/>
      <c r="D4" s="5"/>
      <c r="H4" s="6"/>
      <c r="I4" s="6"/>
      <c r="J4" s="6"/>
      <c r="K4" s="6"/>
      <c r="L4" s="6"/>
      <c r="M4" s="6" t="s">
        <v>41</v>
      </c>
      <c r="N4" s="6"/>
      <c r="Q4" s="6"/>
    </row>
    <row r="5" spans="1:18" ht="11.25">
      <c r="A5" s="37"/>
      <c r="B5" s="91"/>
      <c r="C5" s="92"/>
      <c r="D5" s="93"/>
      <c r="E5" s="28"/>
      <c r="F5" s="28"/>
      <c r="G5" s="28"/>
      <c r="H5" s="94"/>
      <c r="I5" s="94"/>
      <c r="J5" s="94"/>
      <c r="K5" s="94"/>
      <c r="L5" s="94"/>
      <c r="M5" s="94"/>
      <c r="N5" s="94"/>
      <c r="O5" s="28"/>
      <c r="P5" s="28"/>
      <c r="Q5" s="94"/>
      <c r="R5" s="39"/>
    </row>
    <row r="6" spans="1:19" ht="11.25">
      <c r="A6" s="22" t="e">
        <f>'Agenda V7'!#REF!</f>
        <v>#REF!</v>
      </c>
      <c r="B6" s="42"/>
      <c r="C6" s="67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7"/>
    </row>
    <row r="7" spans="1:19" s="9" customFormat="1" ht="22.5">
      <c r="A7" s="57" t="s">
        <v>47</v>
      </c>
      <c r="B7" s="97" t="e">
        <f>'Agenda V7'!#REF!</f>
        <v>#REF!</v>
      </c>
      <c r="C7" s="96"/>
      <c r="D7" s="96" t="e">
        <f>'Agenda V7'!#REF!</f>
        <v>#REF!</v>
      </c>
      <c r="E7" s="39" t="e">
        <f>'Agenda V7'!#REF!</f>
        <v>#REF!</v>
      </c>
      <c r="F7" s="39" t="e">
        <f>'Agenda V7'!#REF!</f>
        <v>#REF!</v>
      </c>
      <c r="G7" s="39" t="e">
        <f>'Agenda V7'!#REF!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98"/>
    </row>
    <row r="8" spans="1:19" s="13" customFormat="1" ht="11.25">
      <c r="A8" s="100"/>
      <c r="B8" s="99" t="s">
        <v>37</v>
      </c>
      <c r="C8" s="100"/>
      <c r="D8" s="100"/>
      <c r="E8" s="95"/>
      <c r="F8" s="95" t="e">
        <f>SUM(F3:F7)</f>
        <v>#REF!</v>
      </c>
      <c r="G8" s="95"/>
      <c r="H8" s="95">
        <f aca="true" t="shared" si="0" ref="H8:N8">SUM(H3:H7)</f>
        <v>0</v>
      </c>
      <c r="I8" s="95">
        <f t="shared" si="0"/>
        <v>1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5">
        <f t="shared" si="0"/>
        <v>0</v>
      </c>
      <c r="O8" s="95"/>
      <c r="P8" s="95">
        <f>SUM(P3:P7)</f>
        <v>0</v>
      </c>
      <c r="Q8" s="95">
        <f>SUM(Q3:Q7)</f>
        <v>0</v>
      </c>
      <c r="R8" s="95" t="e">
        <f>SUM(R3:R7)</f>
        <v>#REF!</v>
      </c>
      <c r="S8" s="101"/>
    </row>
    <row r="9" spans="1:18" ht="11.25">
      <c r="A9" s="7"/>
      <c r="B9" s="21"/>
      <c r="C9" s="66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V7'!#REF!</f>
        <v>#REF!</v>
      </c>
      <c r="B10" s="42" t="e">
        <f>'Agenda V7'!#REF!</f>
        <v>#REF!</v>
      </c>
      <c r="C10" s="67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7"/>
    </row>
    <row r="11" spans="1:19" s="48" customFormat="1" ht="22.5">
      <c r="A11" s="57" t="s">
        <v>47</v>
      </c>
      <c r="B11" s="33" t="e">
        <f>'Agenda V7'!#REF!</f>
        <v>#REF!</v>
      </c>
      <c r="C11" s="69"/>
      <c r="D11" s="4" t="e">
        <f>'Agenda V7'!#REF!</f>
        <v>#REF!</v>
      </c>
      <c r="E11" s="28" t="e">
        <f>'Agenda V7'!#REF!</f>
        <v>#REF!</v>
      </c>
      <c r="F11" s="28" t="e">
        <f>'Agenda V7'!#REF!</f>
        <v>#REF!</v>
      </c>
      <c r="G11" s="28" t="e">
        <f>'Agenda V7'!#REF!</f>
        <v>#REF!</v>
      </c>
      <c r="H11" s="48">
        <v>0</v>
      </c>
      <c r="I11" s="48">
        <v>1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56" t="e">
        <f>(F11*0.5)/5+1</f>
        <v>#REF!</v>
      </c>
      <c r="S11" s="49"/>
    </row>
    <row r="12" spans="1:20" s="28" customFormat="1" ht="11.25">
      <c r="A12" s="29"/>
      <c r="B12" s="34"/>
      <c r="C12" s="102" t="e">
        <f>'Agenda V7'!#REF!</f>
        <v>#REF!</v>
      </c>
      <c r="D12" s="4" t="e">
        <f>'Agenda V7'!#REF!</f>
        <v>#REF!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3"/>
      <c r="T12" s="37"/>
    </row>
    <row r="13" spans="1:20" s="30" customFormat="1" ht="11.25">
      <c r="A13" s="58"/>
      <c r="B13" s="35"/>
      <c r="C13" s="70" t="e">
        <f>'Agenda V7'!#REF!</f>
        <v>#REF!</v>
      </c>
      <c r="D13" s="36" t="e">
        <f>'Agenda V7'!#REF!</f>
        <v>#REF!</v>
      </c>
      <c r="R13" s="38"/>
      <c r="S13" s="52"/>
      <c r="T13" s="36"/>
    </row>
    <row r="14" spans="2:20" ht="11.25">
      <c r="B14" s="35" t="e">
        <f>'Agenda V7'!#REF!</f>
        <v>#REF!</v>
      </c>
      <c r="C14" s="73" t="e">
        <f>'Agenda V7'!#REF!</f>
        <v>#REF!</v>
      </c>
      <c r="D14" s="36" t="e">
        <f>'Agenda V7'!#REF!</f>
        <v>#REF!</v>
      </c>
      <c r="E14" s="30" t="e">
        <f>'Agenda V7'!#REF!</f>
        <v>#REF!</v>
      </c>
      <c r="F14" s="30" t="e">
        <f>'Agenda V7'!#REF!</f>
        <v>#REF!</v>
      </c>
      <c r="G14" s="30" t="e">
        <f>'Agenda V7'!#REF!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e">
        <f>'Agenda V7'!#REF!</f>
        <v>#REF!</v>
      </c>
      <c r="C15" s="70"/>
      <c r="D15" s="36" t="e">
        <f>'Agenda V7'!#REF!</f>
        <v>#REF!</v>
      </c>
      <c r="E15" s="30" t="e">
        <f>'Agenda V7'!#REF!</f>
        <v>#REF!</v>
      </c>
      <c r="F15" s="30" t="e">
        <f>'Agenda V7'!#REF!</f>
        <v>#REF!</v>
      </c>
      <c r="G15" s="30" t="e">
        <f>'Agenda V7'!#REF!</f>
        <v>#REF!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#REF!</v>
      </c>
      <c r="T15" s="4"/>
    </row>
    <row r="16" spans="1:19" s="12" customFormat="1" ht="11.25">
      <c r="A16" s="5"/>
      <c r="B16" s="20" t="s">
        <v>37</v>
      </c>
      <c r="C16" s="65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1"/>
    </row>
    <row r="17" spans="1:20" s="12" customFormat="1" ht="11.25">
      <c r="A17" s="5"/>
      <c r="B17" s="20"/>
      <c r="C17" s="65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1"/>
      <c r="T17" s="5"/>
    </row>
    <row r="18" spans="1:19" ht="11.25">
      <c r="A18" s="24" t="str">
        <f>'Agenda V7'!A1</f>
        <v>Mon</v>
      </c>
      <c r="B18" s="43">
        <f>'Agenda V7'!A2</f>
        <v>37269</v>
      </c>
      <c r="C18" s="71"/>
      <c r="D18" s="1"/>
      <c r="E18" s="2"/>
      <c r="F18" s="2"/>
      <c r="G18" s="2"/>
      <c r="H18" s="2"/>
      <c r="I18" s="2"/>
      <c r="J18" s="2"/>
      <c r="K18" s="2"/>
      <c r="L18" s="63"/>
      <c r="M18" s="63"/>
      <c r="N18" s="2"/>
      <c r="O18" s="2"/>
      <c r="P18" s="2"/>
      <c r="Q18" s="2"/>
      <c r="R18" s="10"/>
      <c r="S18" s="47"/>
    </row>
    <row r="19" spans="1:18" ht="11.25">
      <c r="A19" s="37"/>
      <c r="B19" s="33">
        <f>'Agenda V7'!F2</f>
        <v>0</v>
      </c>
      <c r="C19" s="72">
        <f>'Agenda V7'!C2</f>
        <v>0</v>
      </c>
      <c r="D19" s="4">
        <f>'Agenda V7'!D2</f>
        <v>0</v>
      </c>
      <c r="E19" s="61" t="e">
        <f>'Agenda V7'!#REF!</f>
        <v>#REF!</v>
      </c>
      <c r="F19" s="28">
        <f>'Agenda V7'!E2</f>
        <v>0</v>
      </c>
      <c r="G19" s="28" t="e">
        <f>'Agenda V7'!#REF!</f>
        <v>#REF!</v>
      </c>
      <c r="H19" s="28">
        <v>0</v>
      </c>
      <c r="I19" s="28">
        <v>1</v>
      </c>
      <c r="J19" s="28">
        <v>0</v>
      </c>
      <c r="K19" s="62">
        <v>0</v>
      </c>
      <c r="L19" s="29">
        <v>0</v>
      </c>
      <c r="M19" s="29">
        <v>0</v>
      </c>
      <c r="N19" s="61">
        <v>0</v>
      </c>
      <c r="O19" s="28">
        <v>0</v>
      </c>
      <c r="P19" s="28">
        <v>0</v>
      </c>
      <c r="Q19" s="28">
        <v>0</v>
      </c>
      <c r="R19" s="39">
        <f>(F19*0.5)/5+1</f>
        <v>1</v>
      </c>
    </row>
    <row r="20" spans="1:19" s="28" customFormat="1" ht="11.25">
      <c r="A20" s="40"/>
      <c r="B20" s="35"/>
      <c r="C20" s="74" t="e">
        <f>'Agenda V7'!#REF!</f>
        <v>#REF!</v>
      </c>
      <c r="D20" s="59" t="e">
        <f>'Agenda V7'!#REF!</f>
        <v>#REF!</v>
      </c>
      <c r="E20" s="60"/>
      <c r="F20" s="30"/>
      <c r="G20" s="6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3"/>
    </row>
    <row r="21" spans="1:18" ht="11.25">
      <c r="A21" s="37"/>
      <c r="B21" s="34" t="e">
        <f>'Agenda V7'!#REF!</f>
        <v>#REF!</v>
      </c>
      <c r="C21" s="74" t="e">
        <f>'Agenda V7'!#REF!</f>
        <v>#REF!</v>
      </c>
      <c r="D21" s="4" t="e">
        <f>'Agenda V7'!#REF!</f>
        <v>#REF!</v>
      </c>
      <c r="E21" s="29" t="e">
        <f>'Agenda V7'!#REF!</f>
        <v>#REF!</v>
      </c>
      <c r="F21" s="29" t="e">
        <f>'Agenda V7'!#REF!</f>
        <v>#REF!</v>
      </c>
      <c r="G21" s="29" t="e">
        <f>'Agenda V7'!#REF!</f>
        <v>#REF!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 t="e">
        <f>(F21*0.75)/5+1</f>
        <v>#REF!</v>
      </c>
    </row>
    <row r="22" spans="1:18" ht="11.25">
      <c r="A22" s="36"/>
      <c r="B22" s="35"/>
      <c r="C22" s="4" t="e">
        <f>'Agenda V7'!#REF!</f>
        <v>#REF!</v>
      </c>
      <c r="D22" s="4" t="e">
        <f>'Agenda V7'!#REF!</f>
        <v>#REF!</v>
      </c>
      <c r="E22" s="30" t="e">
        <f>'Agenda V7'!#REF!</f>
        <v>#REF!</v>
      </c>
      <c r="F22" s="30" t="e">
        <f>'Agenda V7'!#REF!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'Agenda V7'!#REF!</f>
        <v>#REF!</v>
      </c>
      <c r="C23" s="103" t="e">
        <f>'Agenda V7'!#REF!</f>
        <v>#REF!</v>
      </c>
      <c r="D23" s="103" t="e">
        <f>'Agenda V7'!#REF!</f>
        <v>#REF!</v>
      </c>
      <c r="E23" s="104" t="e">
        <f>'Agenda V7'!#REF!</f>
        <v>#REF!</v>
      </c>
      <c r="F23" s="29" t="e">
        <f>'Agenda V7'!#REF!</f>
        <v>#REF!</v>
      </c>
      <c r="G23" s="29" t="e">
        <f>'Agenda V7'!#REF!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11.25">
      <c r="B24" s="33" t="e">
        <f>'Agenda V7'!#REF!</f>
        <v>#REF!</v>
      </c>
      <c r="C24" s="4"/>
      <c r="D24" s="4" t="e">
        <f>'Agenda V7'!#REF!</f>
        <v>#REF!</v>
      </c>
      <c r="E24" s="28" t="e">
        <f>'Agenda V7'!#REF!</f>
        <v>#REF!</v>
      </c>
      <c r="F24" s="28" t="e">
        <f>'Agenda V7'!#REF!</f>
        <v>#REF!</v>
      </c>
      <c r="G24" s="28" t="e">
        <f>'Agenda V7'!#REF!</f>
        <v>#REF!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 t="e">
        <f>(F24*0.75)/5+1</f>
        <v>#REF!</v>
      </c>
    </row>
    <row r="25" spans="1:18" ht="22.5">
      <c r="A25" s="4" t="s">
        <v>42</v>
      </c>
      <c r="B25" s="35"/>
      <c r="C25" s="4" t="e">
        <f>'Agenda V7'!#REF!</f>
        <v>#REF!</v>
      </c>
      <c r="D25" s="4" t="e">
        <f>'Agenda V7'!#REF!</f>
        <v>#REF!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e">
        <f>'Agenda V7'!#REF!</f>
        <v>#REF!</v>
      </c>
      <c r="C26" s="4" t="e">
        <f>'Agenda V7'!#REF!</f>
        <v>#REF!</v>
      </c>
      <c r="D26" s="4" t="e">
        <f>'Agenda V7'!#REF!</f>
        <v>#REF!</v>
      </c>
      <c r="E26" s="3" t="e">
        <f>'Agenda V7'!#REF!</f>
        <v>#REF!</v>
      </c>
      <c r="F26" s="28" t="e">
        <f>'Agenda V7'!#REF!</f>
        <v>#REF!</v>
      </c>
      <c r="G26" s="28" t="e">
        <f>'Agenda V7'!#REF!</f>
        <v>#REF!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 t="e">
        <f>(F26*0.75)/5+1</f>
        <v>#REF!</v>
      </c>
      <c r="T26" s="4"/>
    </row>
    <row r="27" spans="1:20" ht="11.25">
      <c r="A27" s="36"/>
      <c r="B27" s="35"/>
      <c r="C27" s="4" t="e">
        <f>'Agenda V7'!#REF!</f>
        <v>#REF!</v>
      </c>
      <c r="D27" s="4" t="e">
        <f>'Agenda V7'!#REF!</f>
        <v>#REF!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e">
        <f>'Agenda V7'!#REF!</f>
        <v>#REF!</v>
      </c>
      <c r="C28" s="4" t="e">
        <f>'Agenda V7'!#REF!</f>
        <v>#REF!</v>
      </c>
      <c r="D28" s="4" t="e">
        <f>'Agenda V7'!#REF!</f>
        <v>#REF!</v>
      </c>
      <c r="E28" s="3" t="e">
        <f>'Agenda V7'!#REF!</f>
        <v>#REF!</v>
      </c>
      <c r="F28" s="3" t="e">
        <f>'Agenda V7'!#REF!</f>
        <v>#REF!</v>
      </c>
      <c r="G28" s="3" t="e">
        <f>'Agenda V7'!#REF!</f>
        <v>#REF!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 t="e">
        <f>(F28*0.5)/5+1</f>
        <v>#REF!</v>
      </c>
      <c r="T28" s="4"/>
    </row>
    <row r="29" spans="1:20" ht="11.25">
      <c r="A29" s="37"/>
      <c r="B29" s="33" t="e">
        <f>'Agenda V7'!#REF!</f>
        <v>#REF!</v>
      </c>
      <c r="C29" s="4" t="e">
        <f>'Agenda V7'!#REF!</f>
        <v>#REF!</v>
      </c>
      <c r="D29" s="4" t="e">
        <f>'Agenda V7'!#REF!</f>
        <v>#REF!</v>
      </c>
      <c r="E29" s="28" t="e">
        <f>'Agenda V7'!#REF!</f>
        <v>#REF!</v>
      </c>
      <c r="F29" s="28" t="e">
        <f>'Agenda V7'!#REF!</f>
        <v>#REF!</v>
      </c>
      <c r="G29" s="28" t="e">
        <f>'Agenda V7'!#REF!</f>
        <v>#REF!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 t="e">
        <f>(F29*0.5)/5+1</f>
        <v>#REF!</v>
      </c>
      <c r="T29" s="4"/>
    </row>
    <row r="30" spans="1:20" ht="11.25">
      <c r="A30" s="40"/>
      <c r="B30" s="34"/>
      <c r="C30" s="4" t="e">
        <f>'Agenda V7'!#REF!</f>
        <v>#REF!</v>
      </c>
      <c r="D30" s="4" t="e">
        <f>'Agenda V7'!#REF!</f>
        <v>#REF!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11.25">
      <c r="A31" s="36"/>
      <c r="B31" s="35"/>
      <c r="C31" s="4" t="e">
        <f>'Agenda V7'!#REF!</f>
        <v>#REF!</v>
      </c>
      <c r="D31" s="4" t="e">
        <f>'Agenda V7'!#REF!</f>
        <v>#REF!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3"/>
      <c r="T31" s="37"/>
    </row>
    <row r="32" spans="2:20" ht="11.25">
      <c r="B32" s="18" t="e">
        <f>'Agenda V7'!#REF!</f>
        <v>#REF!</v>
      </c>
      <c r="C32" s="4" t="e">
        <f>'Agenda V7'!#REF!</f>
        <v>#REF!</v>
      </c>
      <c r="D32" s="4" t="e">
        <f>'Agenda V7'!#REF!</f>
        <v>#REF!</v>
      </c>
      <c r="E32" s="3" t="e">
        <f>'Agenda V7'!#REF!</f>
        <v>#REF!</v>
      </c>
      <c r="F32" s="3" t="e">
        <f>'Agenda V7'!#REF!</f>
        <v>#REF!</v>
      </c>
      <c r="G32" s="3" t="e">
        <f>'Agenda V7'!#REF!</f>
        <v>#REF!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 t="e">
        <f>(F32*0.5)/5+1</f>
        <v>#REF!</v>
      </c>
      <c r="T32" s="4"/>
    </row>
    <row r="33" spans="1:20" s="30" customFormat="1" ht="11.25">
      <c r="A33" s="40"/>
      <c r="B33" s="35" t="e">
        <f>'Agenda V7'!#REF!</f>
        <v>#REF!</v>
      </c>
      <c r="C33" s="36" t="e">
        <f>'Agenda V7'!#REF!</f>
        <v>#REF!</v>
      </c>
      <c r="D33" s="36" t="e">
        <f>'Agenda V7'!#REF!</f>
        <v>#REF!</v>
      </c>
      <c r="E33" s="30" t="e">
        <f>'Agenda V7'!#REF!</f>
        <v>#REF!</v>
      </c>
      <c r="F33" s="30" t="e">
        <f>'Agenda V7'!#REF!</f>
        <v>#REF!</v>
      </c>
      <c r="G33" s="30" t="e">
        <f>'Agenda V7'!#REF!</f>
        <v>#REF!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 t="e">
        <f aca="true" t="shared" si="2" ref="R33:R42">(F33*0.5)/5+1</f>
        <v>#REF!</v>
      </c>
      <c r="S33" s="52"/>
      <c r="T33" s="36"/>
    </row>
    <row r="34" spans="1:20" s="29" customFormat="1" ht="11.25">
      <c r="A34" s="40"/>
      <c r="B34" s="34" t="e">
        <f>'Agenda V7'!#REF!</f>
        <v>#REF!</v>
      </c>
      <c r="C34" s="40" t="e">
        <f>'Agenda V7'!#REF!</f>
        <v>#REF!</v>
      </c>
      <c r="D34" s="4" t="str">
        <f>'Agenda V7'!D3</f>
        <v>Joint Opening Plenary (all groups)</v>
      </c>
      <c r="E34" s="29" t="e">
        <f>'Agenda V7'!#REF!</f>
        <v>#REF!</v>
      </c>
      <c r="F34" s="29" t="e">
        <f>'Agenda V7'!#REF!</f>
        <v>#REF!</v>
      </c>
      <c r="G34" s="29" t="e">
        <f>'Agenda V7'!#REF!</f>
        <v>#REF!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 t="e">
        <f>(F34*0.5)/5+1</f>
        <v>#REF!</v>
      </c>
      <c r="S34" s="54"/>
      <c r="T34" s="40"/>
    </row>
    <row r="35" spans="1:19" s="30" customFormat="1" ht="11.25">
      <c r="A35" s="36"/>
      <c r="D35" s="36" t="e">
        <f>'Agenda V7'!#REF!</f>
        <v>#REF!</v>
      </c>
      <c r="S35" s="52"/>
    </row>
    <row r="36" spans="2:18" ht="11.25">
      <c r="B36" s="35" t="e">
        <f>'Agenda V7'!#REF!</f>
        <v>#REF!</v>
      </c>
      <c r="C36" s="4" t="e">
        <f>'Agenda V7'!#REF!</f>
        <v>#REF!</v>
      </c>
      <c r="D36" s="4" t="e">
        <f>'Agenda V7'!#REF!</f>
        <v>#REF!</v>
      </c>
      <c r="E36" s="3" t="e">
        <f>'Agenda V7'!#REF!</f>
        <v>#REF!</v>
      </c>
      <c r="F36" s="3" t="e">
        <f>'Agenda V7'!#REF!</f>
        <v>#REF!</v>
      </c>
      <c r="G36" s="3" t="e">
        <f>'Agenda V7'!#REF!</f>
        <v>#REF!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 t="e">
        <f t="shared" si="2"/>
        <v>#REF!</v>
      </c>
    </row>
    <row r="37" spans="1:18" ht="11.25">
      <c r="A37" s="36"/>
      <c r="B37" s="35" t="e">
        <f>'Agenda V7'!#REF!</f>
        <v>#REF!</v>
      </c>
      <c r="C37" s="4" t="e">
        <f>'Agenda V7'!#REF!</f>
        <v>#REF!</v>
      </c>
      <c r="D37" s="4" t="e">
        <f>'Agenda V7'!#REF!</f>
        <v>#REF!</v>
      </c>
      <c r="E37" s="3" t="e">
        <f>'Agenda V7'!#REF!</f>
        <v>#REF!</v>
      </c>
      <c r="F37" s="30" t="e">
        <f>'Agenda V7'!#REF!</f>
        <v>#REF!</v>
      </c>
      <c r="G37" s="30" t="e">
        <f>'Agenda V7'!#REF!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48</v>
      </c>
      <c r="B38" s="18" t="str">
        <f>'Agenda V7'!F20</f>
        <v>Poinciana</v>
      </c>
      <c r="C38" s="4" t="str">
        <f>'Agenda V7'!C20</f>
        <v>802.18</v>
      </c>
      <c r="D38" s="4" t="str">
        <f>'Agenda V7'!D20</f>
        <v>RR-TAG</v>
      </c>
      <c r="E38" s="3" t="e">
        <f>'Agenda V7'!#REF!</f>
        <v>#REF!</v>
      </c>
      <c r="F38" s="3">
        <f>'Agenda V7'!E20</f>
        <v>20</v>
      </c>
      <c r="G38" s="3" t="e">
        <f>'Agenda V7'!#REF!</f>
        <v>#REF!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4</v>
      </c>
    </row>
    <row r="39" spans="1:18" ht="11.25">
      <c r="A39" s="3"/>
      <c r="B39" s="18" t="e">
        <f>'Agenda V7'!#REF!</f>
        <v>#REF!</v>
      </c>
      <c r="C39" s="4" t="e">
        <f>'Agenda V7'!#REF!</f>
        <v>#REF!</v>
      </c>
      <c r="D39" s="4" t="e">
        <f>'Agenda V7'!#REF!</f>
        <v>#REF!</v>
      </c>
      <c r="E39" s="3" t="e">
        <f>'Agenda V7'!#REF!</f>
        <v>#REF!</v>
      </c>
      <c r="F39" s="3" t="e">
        <f>'Agenda V7'!#REF!</f>
        <v>#REF!</v>
      </c>
      <c r="G39" s="3" t="e">
        <f>'Agenda V7'!#REF!</f>
        <v>#REF!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 t="e">
        <f>(F39*0.75)/5+1</f>
        <v>#REF!</v>
      </c>
    </row>
    <row r="40" spans="1:20" s="30" customFormat="1" ht="11.25">
      <c r="A40" s="40"/>
      <c r="B40" s="18" t="e">
        <f>'Agenda V7'!#REF!</f>
        <v>#REF!</v>
      </c>
      <c r="C40" s="4" t="e">
        <f>'Agenda V7'!#REF!</f>
        <v>#REF!</v>
      </c>
      <c r="D40" s="4" t="e">
        <f>'Agenda V7'!#REF!</f>
        <v>#REF!</v>
      </c>
      <c r="E40" s="3" t="e">
        <f>'Agenda V7'!#REF!</f>
        <v>#REF!</v>
      </c>
      <c r="F40" s="3" t="e">
        <f>'Agenda V7'!#REF!</f>
        <v>#REF!</v>
      </c>
      <c r="G40" s="3" t="e">
        <f>'Agenda V7'!#REF!</f>
        <v>#REF!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 t="e">
        <f>(F40*0.75)/5+1</f>
        <v>#REF!</v>
      </c>
      <c r="S40" s="52"/>
      <c r="T40" s="36"/>
    </row>
    <row r="41" spans="2:20" ht="11.25">
      <c r="B41" s="18" t="e">
        <f>'Agenda V7'!#REF!</f>
        <v>#REF!</v>
      </c>
      <c r="C41" s="4" t="e">
        <f>'Agenda V7'!#REF!</f>
        <v>#REF!</v>
      </c>
      <c r="D41" s="4" t="e">
        <f>'Agenda V7'!#REF!</f>
        <v>#REF!</v>
      </c>
      <c r="E41" s="3" t="e">
        <f>'Agenda V7'!#REF!</f>
        <v>#REF!</v>
      </c>
      <c r="F41" s="3" t="e">
        <f>'Agenda V7'!#REF!</f>
        <v>#REF!</v>
      </c>
      <c r="G41" s="3" t="e">
        <f>'Agenda V7'!#REF!</f>
        <v>#REF!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 t="e">
        <f t="shared" si="2"/>
        <v>#REF!</v>
      </c>
      <c r="T41" s="4"/>
    </row>
    <row r="42" spans="1:20" s="78" customFormat="1" ht="11.25">
      <c r="A42" s="75" t="s">
        <v>61</v>
      </c>
      <c r="B42" s="76" t="e">
        <f>'Agenda V7'!#REF!</f>
        <v>#REF!</v>
      </c>
      <c r="C42" s="77" t="e">
        <f>'Agenda V7'!#REF!</f>
        <v>#REF!</v>
      </c>
      <c r="D42" s="77" t="e">
        <f>'Agenda V7'!#REF!</f>
        <v>#REF!</v>
      </c>
      <c r="E42" s="78" t="e">
        <f>'Agenda V7'!#REF!</f>
        <v>#REF!</v>
      </c>
      <c r="F42" s="78" t="e">
        <f>'Agenda V7'!#REF!</f>
        <v>#REF!</v>
      </c>
      <c r="G42" s="78" t="e">
        <f>'Agenda V7'!#REF!</f>
        <v>#REF!</v>
      </c>
      <c r="H42" s="78">
        <v>0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 t="e">
        <f t="shared" si="2"/>
        <v>#REF!</v>
      </c>
      <c r="S42" s="80"/>
      <c r="T42" s="75"/>
    </row>
    <row r="43" spans="2:20" ht="11.25">
      <c r="B43" s="20" t="s">
        <v>37</v>
      </c>
      <c r="C43" s="65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#REF!</v>
      </c>
      <c r="S43" s="51"/>
      <c r="T43" s="12"/>
    </row>
    <row r="44" spans="2:20" ht="11.25">
      <c r="B44" s="20"/>
      <c r="C44" s="65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1"/>
      <c r="T44" s="5"/>
    </row>
    <row r="45" spans="1:19" ht="11.25">
      <c r="A45" s="1">
        <f>'Agenda V7'!A30</f>
        <v>37270</v>
      </c>
      <c r="B45" s="43">
        <f>'Agenda V7'!A31</f>
        <v>2003</v>
      </c>
      <c r="C45" s="7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7"/>
    </row>
    <row r="46" spans="1:18" ht="11.25">
      <c r="A46" s="37"/>
      <c r="B46" s="33">
        <f>'Agenda V7'!F30</f>
        <v>0</v>
      </c>
      <c r="C46" s="72">
        <f>'Agenda V7'!C30</f>
        <v>0</v>
      </c>
      <c r="D46" s="4">
        <f>'Agenda V7'!D30</f>
        <v>0</v>
      </c>
      <c r="E46" s="28" t="e">
        <f>'Agenda V7'!#REF!</f>
        <v>#REF!</v>
      </c>
      <c r="F46" s="28">
        <f>'Agenda V7'!E30</f>
        <v>0</v>
      </c>
      <c r="G46" s="28" t="e">
        <f>'Agenda V7'!#REF!</f>
        <v>#REF!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1</v>
      </c>
    </row>
    <row r="47" spans="1:19" s="29" customFormat="1" ht="11.25">
      <c r="A47" s="40"/>
      <c r="B47" s="34"/>
      <c r="C47" s="4" t="str">
        <f>'Agenda V7'!C39</f>
        <v>802.18</v>
      </c>
      <c r="D47" s="4" t="str">
        <f>'Agenda V7'!D39</f>
        <v>RR-TAG</v>
      </c>
      <c r="R47" s="41"/>
      <c r="S47" s="54"/>
    </row>
    <row r="48" spans="1:18" ht="11.25">
      <c r="A48" s="36"/>
      <c r="B48" s="35"/>
      <c r="C48" s="4">
        <f>'Agenda V7'!C48</f>
        <v>0</v>
      </c>
      <c r="D48" s="4">
        <f>'Agenda V7'!D48</f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49</v>
      </c>
      <c r="B49" s="33" t="e">
        <f>'Agenda V7'!#REF!</f>
        <v>#REF!</v>
      </c>
      <c r="C49" s="4" t="e">
        <f>'Agenda V7'!#REF!</f>
        <v>#REF!</v>
      </c>
      <c r="D49" s="4" t="e">
        <f>'Agenda V7'!#REF!</f>
        <v>#REF!</v>
      </c>
      <c r="E49" s="28" t="e">
        <f>'Agenda V7'!#REF!</f>
        <v>#REF!</v>
      </c>
      <c r="F49" s="28" t="e">
        <f>'Agenda V7'!#REF!</f>
        <v>#REF!</v>
      </c>
      <c r="G49" s="28" t="e">
        <f>'Agenda V7'!#REF!</f>
        <v>#REF!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#REF!</v>
      </c>
      <c r="S49" s="53"/>
    </row>
    <row r="50" spans="1:19" s="30" customFormat="1" ht="11.25">
      <c r="A50" s="36"/>
      <c r="B50" s="34"/>
      <c r="C50" s="36" t="str">
        <f>'Agenda V7'!C35</f>
        <v>802.18</v>
      </c>
      <c r="D50" s="36" t="str">
        <f>'Agenda V7'!D35</f>
        <v>RR-TAG</v>
      </c>
      <c r="E50" s="29"/>
      <c r="F50" s="29"/>
      <c r="G50" s="29"/>
      <c r="S50" s="52"/>
    </row>
    <row r="51" spans="1:19" s="28" customFormat="1" ht="11.25">
      <c r="A51" s="37"/>
      <c r="B51" s="33" t="e">
        <f>'Agenda V7'!#REF!</f>
        <v>#REF!</v>
      </c>
      <c r="C51" s="4" t="e">
        <f>'Agenda V7'!#REF!</f>
        <v>#REF!</v>
      </c>
      <c r="D51" s="4" t="e">
        <f>'Agenda V7'!#REF!</f>
        <v>#REF!</v>
      </c>
      <c r="E51" s="3" t="e">
        <f>'Agenda V7'!#REF!</f>
        <v>#REF!</v>
      </c>
      <c r="F51" s="28" t="e">
        <f>'Agenda V7'!#REF!</f>
        <v>#REF!</v>
      </c>
      <c r="G51" s="28" t="e">
        <f>'Agenda V7'!#REF!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3"/>
    </row>
    <row r="52" spans="1:19" s="30" customFormat="1" ht="11.25">
      <c r="A52" s="36"/>
      <c r="B52" s="34"/>
      <c r="C52" s="36" t="e">
        <f>'Agenda V7'!#REF!</f>
        <v>#REF!</v>
      </c>
      <c r="D52" s="36" t="e">
        <f>'Agenda V7'!#REF!</f>
        <v>#REF!</v>
      </c>
      <c r="E52" s="29" t="e">
        <f>'Agenda V7'!#REF!</f>
        <v>#REF!</v>
      </c>
      <c r="F52" s="29"/>
      <c r="G52" s="29"/>
      <c r="S52" s="52"/>
    </row>
    <row r="53" spans="1:19" s="28" customFormat="1" ht="11.25">
      <c r="A53" s="37"/>
      <c r="B53" s="33" t="e">
        <f>'Agenda V7'!#REF!</f>
        <v>#REF!</v>
      </c>
      <c r="C53" s="4" t="e">
        <f>'Agenda V7'!#REF!</f>
        <v>#REF!</v>
      </c>
      <c r="D53" s="4" t="e">
        <f>'Agenda V7'!#REF!</f>
        <v>#REF!</v>
      </c>
      <c r="E53" s="28" t="e">
        <f>'Agenda V7'!#REF!</f>
        <v>#REF!</v>
      </c>
      <c r="F53" s="28" t="e">
        <f>'Agenda V7'!#REF!</f>
        <v>#REF!</v>
      </c>
      <c r="G53" s="28" t="e">
        <f>'Agenda V7'!#REF!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3"/>
    </row>
    <row r="54" spans="1:19" s="29" customFormat="1" ht="11.25">
      <c r="A54" s="40"/>
      <c r="B54" s="34"/>
      <c r="C54" s="4" t="e">
        <f>'Agenda V7'!#REF!</f>
        <v>#REF!</v>
      </c>
      <c r="D54" s="4" t="e">
        <f>'Agenda V7'!#REF!</f>
        <v>#REF!</v>
      </c>
      <c r="R54" s="41"/>
      <c r="S54" s="54"/>
    </row>
    <row r="55" spans="1:19" s="30" customFormat="1" ht="11.25">
      <c r="A55" s="36"/>
      <c r="B55" s="34"/>
      <c r="C55" s="36" t="e">
        <f>'Agenda V7'!#REF!</f>
        <v>#REF!</v>
      </c>
      <c r="D55" s="36" t="e">
        <f>'Agenda V7'!#REF!</f>
        <v>#REF!</v>
      </c>
      <c r="E55" s="29"/>
      <c r="F55" s="29"/>
      <c r="G55" s="29"/>
      <c r="R55" s="38"/>
      <c r="S55" s="52"/>
    </row>
    <row r="56" spans="1:19" s="28" customFormat="1" ht="11.25">
      <c r="A56" s="37"/>
      <c r="B56" s="33" t="e">
        <f>'Agenda V7'!#REF!</f>
        <v>#REF!</v>
      </c>
      <c r="C56" s="4" t="e">
        <f>'Agenda V7'!#REF!</f>
        <v>#REF!</v>
      </c>
      <c r="D56" s="4" t="e">
        <f>'Agenda V7'!#REF!</f>
        <v>#REF!</v>
      </c>
      <c r="E56" s="28" t="e">
        <f>'Agenda V7'!#REF!</f>
        <v>#REF!</v>
      </c>
      <c r="F56" s="28" t="e">
        <f>'Agenda V7'!#REF!</f>
        <v>#REF!</v>
      </c>
      <c r="G56" s="28" t="e">
        <f>'Agenda V7'!#REF!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3"/>
    </row>
    <row r="57" spans="1:19" s="29" customFormat="1" ht="11.25">
      <c r="A57" s="40"/>
      <c r="B57" s="34"/>
      <c r="C57" s="4" t="e">
        <f>'Agenda V7'!#REF!</f>
        <v>#REF!</v>
      </c>
      <c r="D57" s="4" t="e">
        <f>'Agenda V7'!#REF!</f>
        <v>#REF!</v>
      </c>
      <c r="R57" s="41"/>
      <c r="S57" s="54"/>
    </row>
    <row r="58" spans="1:19" s="29" customFormat="1" ht="11.25">
      <c r="A58" s="40"/>
      <c r="B58" s="34"/>
      <c r="C58" s="4" t="e">
        <f>'Agenda V7'!#REF!</f>
        <v>#REF!</v>
      </c>
      <c r="D58" s="4" t="e">
        <f>'Agenda V7'!#REF!</f>
        <v>#REF!</v>
      </c>
      <c r="R58" s="41"/>
      <c r="S58" s="54"/>
    </row>
    <row r="59" spans="1:19" s="30" customFormat="1" ht="11.25">
      <c r="A59" s="36"/>
      <c r="B59" s="35"/>
      <c r="C59" s="4" t="e">
        <f>'Agenda V7'!#REF!</f>
        <v>#REF!</v>
      </c>
      <c r="D59" s="4" t="e">
        <f>'Agenda V7'!#REF!</f>
        <v>#REF!</v>
      </c>
      <c r="R59" s="38"/>
      <c r="S59" s="52"/>
    </row>
    <row r="60" spans="1:19" s="29" customFormat="1" ht="22.5">
      <c r="A60" s="40" t="s">
        <v>50</v>
      </c>
      <c r="B60" s="33" t="e">
        <f>'Agenda V7'!#REF!</f>
        <v>#REF!</v>
      </c>
      <c r="C60" s="4" t="e">
        <f>'Agenda V7'!#REF!</f>
        <v>#REF!</v>
      </c>
      <c r="D60" s="4" t="e">
        <f>'Agenda V7'!#REF!</f>
        <v>#REF!</v>
      </c>
      <c r="E60" s="28" t="e">
        <f>'Agenda V7'!#REF!</f>
        <v>#REF!</v>
      </c>
      <c r="F60" s="28" t="e">
        <f>'Agenda V7'!#REF!</f>
        <v>#REF!</v>
      </c>
      <c r="G60" s="28" t="e">
        <f>'Agenda V7'!#REF!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4"/>
    </row>
    <row r="61" spans="1:19" s="30" customFormat="1" ht="11.25">
      <c r="A61" s="36"/>
      <c r="B61" s="35"/>
      <c r="C61" s="36" t="e">
        <f>'Agenda V7'!#REF!</f>
        <v>#REF!</v>
      </c>
      <c r="D61" s="36" t="str">
        <f>'Agenda V7'!D47</f>
        <v>RR-TAG (if needed)</v>
      </c>
      <c r="R61" s="38"/>
      <c r="S61" s="52"/>
    </row>
    <row r="62" spans="2:18" ht="11.25">
      <c r="B62" s="18" t="e">
        <f>'Agenda V7'!#REF!</f>
        <v>#REF!</v>
      </c>
      <c r="C62" s="4" t="e">
        <f>'Agenda V7'!#REF!</f>
        <v>#REF!</v>
      </c>
      <c r="D62" s="4" t="e">
        <f>'Agenda V7'!#REF!</f>
        <v>#REF!</v>
      </c>
      <c r="E62" s="3" t="e">
        <f>'Agenda V7'!#REF!</f>
        <v>#REF!</v>
      </c>
      <c r="F62" s="3" t="e">
        <f>'Agenda V7'!#REF!</f>
        <v>#REF!</v>
      </c>
      <c r="G62" s="3" t="e">
        <f>'Agenda V7'!#REF!</f>
        <v>#REF!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 t="e">
        <f>(F62*0.5)/5+1</f>
        <v>#REF!</v>
      </c>
    </row>
    <row r="63" spans="1:19" s="29" customFormat="1" ht="11.25">
      <c r="A63" s="40"/>
      <c r="B63" s="33" t="e">
        <f>'Agenda V7'!#REF!</f>
        <v>#REF!</v>
      </c>
      <c r="C63" s="4" t="e">
        <f>'Agenda V7'!#REF!</f>
        <v>#REF!</v>
      </c>
      <c r="D63" s="4" t="e">
        <f>'Agenda V7'!#REF!</f>
        <v>#REF!</v>
      </c>
      <c r="E63" s="28" t="e">
        <f>'Agenda V7'!#REF!</f>
        <v>#REF!</v>
      </c>
      <c r="F63" s="28" t="e">
        <f>'Agenda V7'!#REF!</f>
        <v>#REF!</v>
      </c>
      <c r="G63" s="28" t="e">
        <f>'Agenda V7'!#REF!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4"/>
    </row>
    <row r="64" spans="1:19" s="30" customFormat="1" ht="11.25">
      <c r="A64" s="36"/>
      <c r="B64" s="35"/>
      <c r="C64" s="36" t="e">
        <f>'Agenda V7'!#REF!</f>
        <v>#REF!</v>
      </c>
      <c r="D64" s="36" t="e">
        <f>'Agenda V7'!#REF!</f>
        <v>#REF!</v>
      </c>
      <c r="R64" s="38"/>
      <c r="S64" s="52"/>
    </row>
    <row r="65" spans="2:18" ht="11.25">
      <c r="B65" s="33" t="e">
        <f>'Agenda V7'!#REF!</f>
        <v>#REF!</v>
      </c>
      <c r="C65" s="4" t="e">
        <f>'Agenda V7'!#REF!</f>
        <v>#REF!</v>
      </c>
      <c r="D65" s="4" t="e">
        <f>'Agenda V7'!#REF!</f>
        <v>#REF!</v>
      </c>
      <c r="E65" s="28" t="e">
        <f>'Agenda V7'!#REF!</f>
        <v>#REF!</v>
      </c>
      <c r="F65" s="28" t="e">
        <f>'Agenda V7'!#REF!</f>
        <v>#REF!</v>
      </c>
      <c r="G65" s="28" t="e">
        <f>'Agenda V7'!#REF!</f>
        <v>#REF!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 t="e">
        <f>(F65*0.5)/5+1</f>
        <v>#REF!</v>
      </c>
    </row>
    <row r="66" spans="2:18" ht="11.25">
      <c r="B66" s="18" t="e">
        <f>'Agenda V7'!#REF!</f>
        <v>#REF!</v>
      </c>
      <c r="C66" s="4" t="e">
        <f>'Agenda V7'!#REF!</f>
        <v>#REF!</v>
      </c>
      <c r="D66" s="4" t="e">
        <f>'Agenda V7'!#REF!</f>
        <v>#REF!</v>
      </c>
      <c r="E66" s="3" t="e">
        <f>'Agenda V7'!#REF!</f>
        <v>#REF!</v>
      </c>
      <c r="F66" s="3" t="e">
        <f>'Agenda V7'!#REF!</f>
        <v>#REF!</v>
      </c>
      <c r="G66" s="3" t="e">
        <f>'Agenda V7'!#REF!</f>
        <v>#REF!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 t="e">
        <f>(F66*0.5)/5+1</f>
        <v>#REF!</v>
      </c>
    </row>
    <row r="67" spans="1:19" s="30" customFormat="1" ht="11.25">
      <c r="A67" s="36"/>
      <c r="B67" s="34" t="e">
        <f>'Agenda V7'!#REF!</f>
        <v>#REF!</v>
      </c>
      <c r="C67" s="36" t="e">
        <f>'Agenda V7'!#REF!</f>
        <v>#REF!</v>
      </c>
      <c r="D67" s="36" t="e">
        <f>'Agenda V7'!#REF!</f>
        <v>#REF!</v>
      </c>
      <c r="E67" s="29" t="e">
        <f>'Agenda V7'!#REF!</f>
        <v>#REF!</v>
      </c>
      <c r="F67" s="29" t="e">
        <f>'Agenda V7'!#REF!</f>
        <v>#REF!</v>
      </c>
      <c r="G67" s="29" t="e">
        <f>'Agenda V7'!#REF!</f>
        <v>#REF!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 t="e">
        <f>(F67*0.5)/5+1</f>
        <v>#REF!</v>
      </c>
      <c r="S67" s="52"/>
    </row>
    <row r="68" spans="1:18" ht="11.25">
      <c r="A68" s="4" t="s">
        <v>49</v>
      </c>
      <c r="B68" s="18" t="e">
        <f>'Agenda V7'!#REF!</f>
        <v>#REF!</v>
      </c>
      <c r="C68" s="4" t="e">
        <f>'Agenda V7'!#REF!</f>
        <v>#REF!</v>
      </c>
      <c r="D68" s="4" t="e">
        <f>'Agenda V7'!#REF!</f>
        <v>#REF!</v>
      </c>
      <c r="E68" s="3" t="e">
        <f>'Agenda V7'!#REF!</f>
        <v>#REF!</v>
      </c>
      <c r="F68" s="3" t="e">
        <f>'Agenda V7'!#REF!</f>
        <v>#REF!</v>
      </c>
      <c r="G68" s="3" t="e">
        <f>'Agenda V7'!#REF!</f>
        <v>#REF!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 t="e">
        <f>(F68*0.5)/5+1</f>
        <v>#REF!</v>
      </c>
    </row>
    <row r="69" spans="1:19" s="30" customFormat="1" ht="11.25">
      <c r="A69" s="36"/>
      <c r="B69" s="34" t="e">
        <f>'Agenda V7'!#REF!</f>
        <v>#REF!</v>
      </c>
      <c r="C69" s="36" t="e">
        <f>'Agenda V7'!#REF!</f>
        <v>#REF!</v>
      </c>
      <c r="D69" s="36" t="e">
        <f>'Agenda V7'!#REF!</f>
        <v>#REF!</v>
      </c>
      <c r="E69" s="29" t="e">
        <f>'Agenda V7'!#REF!</f>
        <v>#REF!</v>
      </c>
      <c r="F69" s="29" t="e">
        <f>'Agenda V7'!#REF!</f>
        <v>#REF!</v>
      </c>
      <c r="G69" s="29" t="e">
        <f>'Agenda V7'!#REF!</f>
        <v>#REF!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 t="e">
        <f aca="true" t="shared" si="4" ref="R69:R75">(F69*0.75)/5+1</f>
        <v>#REF!</v>
      </c>
      <c r="S69" s="52"/>
    </row>
    <row r="70" spans="1:18" ht="11.25">
      <c r="A70" s="37"/>
      <c r="B70" s="33" t="e">
        <f>'Agenda V7'!#REF!</f>
        <v>#REF!</v>
      </c>
      <c r="C70" s="4" t="e">
        <f>'Agenda V7'!#REF!</f>
        <v>#REF!</v>
      </c>
      <c r="D70" s="4" t="e">
        <f>'Agenda V7'!#REF!</f>
        <v>#REF!</v>
      </c>
      <c r="E70" s="28" t="e">
        <f>'Agenda V7'!#REF!</f>
        <v>#REF!</v>
      </c>
      <c r="F70" s="28" t="e">
        <f>'Agenda V7'!#REF!</f>
        <v>#REF!</v>
      </c>
      <c r="G70" s="28" t="e">
        <f>'Agenda V7'!#REF!</f>
        <v>#REF!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 t="e">
        <f t="shared" si="4"/>
        <v>#REF!</v>
      </c>
    </row>
    <row r="71" spans="1:18" ht="11.25">
      <c r="A71" s="36"/>
      <c r="B71" s="33" t="e">
        <f>'Agenda V7'!#REF!</f>
        <v>#REF!</v>
      </c>
      <c r="C71" s="4" t="e">
        <f>'Agenda V7'!#REF!</f>
        <v>#REF!</v>
      </c>
      <c r="D71" s="4" t="e">
        <f>'Agenda V7'!#REF!</f>
        <v>#REF!</v>
      </c>
      <c r="E71" s="28" t="e">
        <f>'Agenda V7'!#REF!</f>
        <v>#REF!</v>
      </c>
      <c r="F71" s="28" t="e">
        <f>'Agenda V7'!#REF!</f>
        <v>#REF!</v>
      </c>
      <c r="G71" s="28" t="e">
        <f>'Agenda V7'!#REF!</f>
        <v>#REF!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 t="e">
        <f t="shared" si="4"/>
        <v>#REF!</v>
      </c>
    </row>
    <row r="72" spans="2:18" ht="11.25">
      <c r="B72" s="33" t="e">
        <f>'Agenda V7'!#REF!</f>
        <v>#REF!</v>
      </c>
      <c r="C72" s="4" t="e">
        <f>'Agenda V7'!#REF!</f>
        <v>#REF!</v>
      </c>
      <c r="D72" s="4" t="e">
        <f>'Agenda V7'!#REF!</f>
        <v>#REF!</v>
      </c>
      <c r="E72" s="28" t="e">
        <f>'Agenda V7'!#REF!</f>
        <v>#REF!</v>
      </c>
      <c r="F72" s="28" t="e">
        <f>'Agenda V7'!#REF!</f>
        <v>#REF!</v>
      </c>
      <c r="G72" s="28" t="e">
        <f>'Agenda V7'!#REF!</f>
        <v>#REF!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 t="e">
        <f t="shared" si="4"/>
        <v>#REF!</v>
      </c>
    </row>
    <row r="73" spans="2:18" ht="11.25">
      <c r="B73" s="33" t="e">
        <f>'Agenda V7'!#REF!</f>
        <v>#REF!</v>
      </c>
      <c r="C73" s="4" t="e">
        <f>'Agenda V7'!#REF!</f>
        <v>#REF!</v>
      </c>
      <c r="D73" s="4" t="e">
        <f>'Agenda V7'!#REF!</f>
        <v>#REF!</v>
      </c>
      <c r="E73" s="28" t="e">
        <f>'Agenda V7'!#REF!</f>
        <v>#REF!</v>
      </c>
      <c r="F73" s="28" t="e">
        <f>'Agenda V7'!#REF!</f>
        <v>#REF!</v>
      </c>
      <c r="G73" s="28" t="e">
        <f>'Agenda V7'!#REF!</f>
        <v>#REF!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 t="e">
        <f t="shared" si="4"/>
        <v>#REF!</v>
      </c>
    </row>
    <row r="74" spans="1:19" s="30" customFormat="1" ht="11.25">
      <c r="A74" s="36"/>
      <c r="B74" s="33" t="e">
        <f>'Agenda V7'!#REF!</f>
        <v>#REF!</v>
      </c>
      <c r="C74" s="4" t="e">
        <f>'Agenda V7'!#REF!</f>
        <v>#REF!</v>
      </c>
      <c r="D74" s="4" t="e">
        <f>'Agenda V7'!#REF!</f>
        <v>#REF!</v>
      </c>
      <c r="E74" s="28" t="e">
        <f>'Agenda V7'!#REF!</f>
        <v>#REF!</v>
      </c>
      <c r="F74" s="28" t="e">
        <f>'Agenda V7'!#REF!</f>
        <v>#REF!</v>
      </c>
      <c r="G74" s="28" t="e">
        <f>'Agenda V7'!#REF!</f>
        <v>#REF!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 t="e">
        <f>(F74*0.5)/5+1</f>
        <v>#REF!</v>
      </c>
      <c r="S74" s="52"/>
    </row>
    <row r="75" spans="1:19" s="84" customFormat="1" ht="11.25">
      <c r="A75" s="81" t="s">
        <v>49</v>
      </c>
      <c r="B75" s="82" t="e">
        <f>'Agenda V7'!#REF!</f>
        <v>#REF!</v>
      </c>
      <c r="C75" s="75" t="e">
        <f>'Agenda V7'!#REF!</f>
        <v>#REF!</v>
      </c>
      <c r="D75" s="75" t="e">
        <f>'Agenda V7'!#REF!</f>
        <v>#REF!</v>
      </c>
      <c r="E75" s="83" t="e">
        <f>'Agenda V7'!#REF!</f>
        <v>#REF!</v>
      </c>
      <c r="F75" s="83" t="e">
        <f>'Agenda V7'!#REF!</f>
        <v>#REF!</v>
      </c>
      <c r="G75" s="83" t="e">
        <f>'Agenda V7'!#REF!</f>
        <v>#REF!</v>
      </c>
      <c r="H75" s="84">
        <v>0</v>
      </c>
      <c r="I75" s="84">
        <v>1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5" t="e">
        <f t="shared" si="4"/>
        <v>#REF!</v>
      </c>
      <c r="S75" s="86"/>
    </row>
    <row r="76" spans="2:18" ht="11.25">
      <c r="B76" s="18" t="e">
        <f>'Agenda V7'!#REF!</f>
        <v>#REF!</v>
      </c>
      <c r="C76" s="4" t="e">
        <f>'Agenda V7'!#REF!</f>
        <v>#REF!</v>
      </c>
      <c r="D76" s="4" t="e">
        <f>'Agenda V7'!#REF!</f>
        <v>#REF!</v>
      </c>
      <c r="E76" s="3" t="e">
        <f>'Agenda V7'!#REF!</f>
        <v>#REF!</v>
      </c>
      <c r="F76" s="3" t="e">
        <f>'Agenda V7'!#REF!</f>
        <v>#REF!</v>
      </c>
      <c r="G76" s="3" t="e">
        <f>'Agenda V7'!#REF!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e">
        <f>'Agenda V7'!#REF!</f>
        <v>#REF!</v>
      </c>
      <c r="C77" s="36" t="e">
        <f>'Agenda V7'!#REF!</f>
        <v>#REF!</v>
      </c>
      <c r="D77" s="36" t="e">
        <f>'Agenda V7'!#REF!</f>
        <v>#REF!</v>
      </c>
      <c r="E77" s="29" t="e">
        <f>'Agenda V7'!#REF!</f>
        <v>#REF!</v>
      </c>
      <c r="F77" s="29" t="e">
        <f>'Agenda V7'!#REF!</f>
        <v>#REF!</v>
      </c>
      <c r="G77" s="29" t="e">
        <f>'Agenda V7'!#REF!</f>
        <v>#REF!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 t="e">
        <f>(F77*0.5)/5+1</f>
        <v>#REF!</v>
      </c>
      <c r="S77" s="52"/>
    </row>
    <row r="78" spans="1:18" ht="33.75">
      <c r="A78" s="4" t="s">
        <v>51</v>
      </c>
      <c r="B78" s="33" t="e">
        <f>'Agenda V7'!#REF!</f>
        <v>#REF!</v>
      </c>
      <c r="C78" s="4" t="e">
        <f>'Agenda V7'!#REF!</f>
        <v>#REF!</v>
      </c>
      <c r="D78" s="4" t="e">
        <f>'Agenda V7'!#REF!</f>
        <v>#REF!</v>
      </c>
      <c r="E78" s="28" t="e">
        <f>'Agenda V7'!#REF!</f>
        <v>#REF!</v>
      </c>
      <c r="F78" s="28" t="e">
        <f>'Agenda V7'!#REF!</f>
        <v>#REF!</v>
      </c>
      <c r="G78" s="28" t="e">
        <f>'Agenda V7'!#REF!</f>
        <v>#REF!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 t="e">
        <f>(F78*0.75)/5+1</f>
        <v>#REF!</v>
      </c>
    </row>
    <row r="79" spans="2:18" ht="11.25">
      <c r="B79" s="33" t="e">
        <f>'Agenda V7'!#REF!</f>
        <v>#REF!</v>
      </c>
      <c r="C79" s="4" t="e">
        <f>'Agenda V7'!#REF!</f>
        <v>#REF!</v>
      </c>
      <c r="D79" s="4" t="e">
        <f>'Agenda V7'!#REF!</f>
        <v>#REF!</v>
      </c>
      <c r="E79" s="28" t="e">
        <f>'Agenda V7'!#REF!</f>
        <v>#REF!</v>
      </c>
      <c r="F79" s="28" t="e">
        <f>'Agenda V7'!#REF!</f>
        <v>#REF!</v>
      </c>
      <c r="G79" s="28" t="e">
        <f>'Agenda V7'!#REF!</f>
        <v>#REF!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 t="e">
        <f>(F79*0.75)/5+1</f>
        <v>#REF!</v>
      </c>
    </row>
    <row r="80" spans="2:18" ht="11.25">
      <c r="B80" s="33" t="e">
        <f>'Agenda V7'!#REF!</f>
        <v>#REF!</v>
      </c>
      <c r="C80" s="4" t="e">
        <f>'Agenda V7'!#REF!</f>
        <v>#REF!</v>
      </c>
      <c r="D80" s="4" t="e">
        <f>'Agenda V7'!#REF!</f>
        <v>#REF!</v>
      </c>
      <c r="E80" s="28" t="e">
        <f>'Agenda V7'!#REF!</f>
        <v>#REF!</v>
      </c>
      <c r="F80" s="28" t="e">
        <f>'Agenda V7'!#REF!</f>
        <v>#REF!</v>
      </c>
      <c r="G80" s="28" t="e">
        <f>'Agenda V7'!#REF!</f>
        <v>#REF!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 t="e">
        <f>(F80*0.75)/5+1</f>
        <v>#REF!</v>
      </c>
    </row>
    <row r="81" spans="1:19" s="12" customFormat="1" ht="11.25">
      <c r="A81" s="5"/>
      <c r="B81" s="20" t="s">
        <v>37</v>
      </c>
      <c r="C81" s="65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1"/>
    </row>
    <row r="82" spans="1:19" s="12" customFormat="1" ht="11.25">
      <c r="A82" s="5"/>
      <c r="B82" s="20"/>
      <c r="C82" s="65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1"/>
    </row>
    <row r="83" spans="1:19" s="27" customFormat="1" ht="11.25">
      <c r="A83" s="24" t="str">
        <f>'Agenda V7'!A52</f>
        <v>Wed</v>
      </c>
      <c r="B83" s="43">
        <f>'Agenda V7'!A53</f>
        <v>37271</v>
      </c>
      <c r="C83" s="71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5"/>
    </row>
    <row r="84" spans="1:19" s="28" customFormat="1" ht="11.25">
      <c r="A84" s="37"/>
      <c r="B84" s="33" t="e">
        <f>'Agenda V7'!#REF!</f>
        <v>#REF!</v>
      </c>
      <c r="C84" s="4" t="e">
        <f>'Agenda V7'!#REF!</f>
        <v>#REF!</v>
      </c>
      <c r="D84" s="4" t="e">
        <f>'Agenda V7'!#REF!</f>
        <v>#REF!</v>
      </c>
      <c r="E84" s="3" t="e">
        <f>'Agenda V7'!#REF!</f>
        <v>#REF!</v>
      </c>
      <c r="F84" s="28" t="e">
        <f>'Agenda V7'!#REF!</f>
        <v>#REF!</v>
      </c>
      <c r="G84" s="28" t="e">
        <f>'Agenda V7'!#REF!</f>
        <v>#REF!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 t="e">
        <f>(F84*0.75)/5+1</f>
        <v>#REF!</v>
      </c>
      <c r="S84" s="53"/>
    </row>
    <row r="85" spans="1:19" s="30" customFormat="1" ht="11.25">
      <c r="A85" s="36" t="s">
        <v>52</v>
      </c>
      <c r="B85" s="34"/>
      <c r="C85" s="36" t="e">
        <f>'Agenda V7'!#REF!</f>
        <v>#REF!</v>
      </c>
      <c r="D85" s="36" t="e">
        <f>'Agenda V7'!#REF!</f>
        <v>#REF!</v>
      </c>
      <c r="E85" s="29" t="e">
        <f>'Agenda V7'!#REF!</f>
        <v>#REF!</v>
      </c>
      <c r="F85" s="29"/>
      <c r="G85" s="29"/>
      <c r="R85" s="38"/>
      <c r="S85" s="52"/>
    </row>
    <row r="86" spans="1:19" s="29" customFormat="1" ht="22.5">
      <c r="A86" s="40" t="s">
        <v>50</v>
      </c>
      <c r="B86" s="33">
        <f>'Agenda V7'!F54</f>
        <v>0</v>
      </c>
      <c r="C86" s="4">
        <f>'Agenda V7'!C54</f>
        <v>0</v>
      </c>
      <c r="D86" s="4">
        <f>'Agenda V7'!D54</f>
        <v>0</v>
      </c>
      <c r="E86" s="28" t="e">
        <f>'Agenda V7'!#REF!</f>
        <v>#REF!</v>
      </c>
      <c r="F86" s="28">
        <f>'Agenda V7'!E54</f>
        <v>0</v>
      </c>
      <c r="G86" s="28" t="e">
        <f>'Agenda V7'!#REF!</f>
        <v>#REF!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1</v>
      </c>
      <c r="S86" s="54"/>
    </row>
    <row r="87" spans="1:19" s="29" customFormat="1" ht="11.25">
      <c r="A87" s="40"/>
      <c r="B87" s="34"/>
      <c r="C87" s="4">
        <f>'Agenda V7'!C57</f>
        <v>802.11</v>
      </c>
      <c r="D87" s="4" t="str">
        <f>'Agenda V7'!D57</f>
        <v>WLAN Full Working Group</v>
      </c>
      <c r="S87" s="54"/>
    </row>
    <row r="88" spans="1:19" s="30" customFormat="1" ht="11.25">
      <c r="A88" s="36"/>
      <c r="B88" s="34"/>
      <c r="C88" s="36" t="e">
        <f>'Agenda V7'!#REF!</f>
        <v>#REF!</v>
      </c>
      <c r="D88" s="36" t="e">
        <f>'Agenda V7'!#REF!</f>
        <v>#REF!</v>
      </c>
      <c r="E88" s="29"/>
      <c r="F88" s="29"/>
      <c r="G88" s="29"/>
      <c r="R88" s="38"/>
      <c r="S88" s="52"/>
    </row>
    <row r="89" spans="2:18" ht="11.25">
      <c r="B89" s="18" t="e">
        <f>'Agenda V7'!#REF!</f>
        <v>#REF!</v>
      </c>
      <c r="C89" s="4" t="e">
        <f>'Agenda V7'!#REF!</f>
        <v>#REF!</v>
      </c>
      <c r="D89" s="4" t="e">
        <f>'Agenda V7'!#REF!</f>
        <v>#REF!</v>
      </c>
      <c r="E89" s="3" t="e">
        <f>'Agenda V7'!#REF!</f>
        <v>#REF!</v>
      </c>
      <c r="F89" s="3" t="e">
        <f>'Agenda V7'!#REF!</f>
        <v>#REF!</v>
      </c>
      <c r="G89" s="3" t="e">
        <f>'Agenda V7'!#REF!</f>
        <v>#REF!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 t="e">
        <f>(F89*0.75)/5+1</f>
        <v>#REF!</v>
      </c>
    </row>
    <row r="90" spans="1:19" s="29" customFormat="1" ht="11.25">
      <c r="A90" s="40" t="s">
        <v>52</v>
      </c>
      <c r="B90" s="34" t="e">
        <f>'Agenda V7'!#REF!</f>
        <v>#REF!</v>
      </c>
      <c r="C90" s="4" t="e">
        <f>'Agenda V7'!#REF!</f>
        <v>#REF!</v>
      </c>
      <c r="D90" s="4" t="e">
        <f>'Agenda V7'!#REF!</f>
        <v>#REF!</v>
      </c>
      <c r="E90" s="29" t="e">
        <f>'Agenda V7'!#REF!</f>
        <v>#REF!</v>
      </c>
      <c r="F90" s="29" t="e">
        <f>'Agenda V7'!#REF!</f>
        <v>#REF!</v>
      </c>
      <c r="G90" s="29" t="e">
        <f>'Agenda V7'!#REF!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4"/>
    </row>
    <row r="91" spans="1:19" s="30" customFormat="1" ht="11.25">
      <c r="A91" s="36"/>
      <c r="B91" s="35"/>
      <c r="C91" s="36" t="e">
        <f>'Agenda V7'!#REF!</f>
        <v>#REF!</v>
      </c>
      <c r="D91" s="36" t="e">
        <f>'Agenda V7'!#REF!</f>
        <v>#REF!</v>
      </c>
      <c r="S91" s="52"/>
    </row>
    <row r="92" spans="1:19" s="28" customFormat="1" ht="11.25">
      <c r="A92" s="37"/>
      <c r="B92" s="33" t="e">
        <f>'Agenda V7'!#REF!</f>
        <v>#REF!</v>
      </c>
      <c r="C92" s="4" t="e">
        <f>'Agenda V7'!#REF!</f>
        <v>#REF!</v>
      </c>
      <c r="D92" s="4" t="e">
        <f>'Agenda V7'!#REF!</f>
        <v>#REF!</v>
      </c>
      <c r="E92" s="28" t="e">
        <f>'Agenda V7'!#REF!</f>
        <v>#REF!</v>
      </c>
      <c r="F92" s="28" t="e">
        <f>'Agenda V7'!#REF!</f>
        <v>#REF!</v>
      </c>
      <c r="G92" s="28" t="e">
        <f>'Agenda V7'!#REF!</f>
        <v>#REF!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 t="e">
        <f>(F92*0.75)/5+1</f>
        <v>#REF!</v>
      </c>
      <c r="S92" s="53"/>
    </row>
    <row r="93" spans="1:19" s="30" customFormat="1" ht="11.25">
      <c r="A93" s="36"/>
      <c r="B93" s="35"/>
      <c r="C93" s="36" t="str">
        <f>'Agenda V7'!C62</f>
        <v>802.18</v>
      </c>
      <c r="D93" s="36" t="str">
        <f>'Agenda V7'!D62</f>
        <v>RR-TAG</v>
      </c>
      <c r="R93" s="38"/>
      <c r="S93" s="52"/>
    </row>
    <row r="94" spans="2:18" ht="11.25">
      <c r="B94" s="18" t="e">
        <f>'Agenda V7'!#REF!</f>
        <v>#REF!</v>
      </c>
      <c r="C94" s="4" t="e">
        <f>'Agenda V7'!#REF!</f>
        <v>#REF!</v>
      </c>
      <c r="D94" s="4" t="e">
        <f>'Agenda V7'!#REF!</f>
        <v>#REF!</v>
      </c>
      <c r="E94" s="3" t="e">
        <f>'Agenda V7'!#REF!</f>
        <v>#REF!</v>
      </c>
      <c r="F94" s="3" t="e">
        <f>'Agenda V7'!#REF!</f>
        <v>#REF!</v>
      </c>
      <c r="G94" s="3" t="e">
        <f>'Agenda V7'!#REF!</f>
        <v>#REF!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 t="e">
        <f>(F94*0.75)/5+1</f>
        <v>#REF!</v>
      </c>
    </row>
    <row r="95" spans="2:18" ht="11.25">
      <c r="B95" s="33" t="e">
        <f>'Agenda V7'!#REF!</f>
        <v>#REF!</v>
      </c>
      <c r="C95" s="4" t="e">
        <f>'Agenda V7'!#REF!</f>
        <v>#REF!</v>
      </c>
      <c r="D95" s="4" t="e">
        <f>'Agenda V7'!#REF!</f>
        <v>#REF!</v>
      </c>
      <c r="E95" s="28" t="e">
        <f>'Agenda V7'!#REF!</f>
        <v>#REF!</v>
      </c>
      <c r="F95" s="28" t="e">
        <f>'Agenda V7'!#REF!</f>
        <v>#REF!</v>
      </c>
      <c r="G95" s="28" t="e">
        <f>'Agenda V7'!#REF!</f>
        <v>#REF!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 t="e">
        <f>(F95*0.75)/5+1</f>
        <v>#REF!</v>
      </c>
    </row>
    <row r="96" spans="1:19" s="28" customFormat="1" ht="11.25">
      <c r="A96" s="37"/>
      <c r="B96" s="33" t="e">
        <f>'Agenda V7'!#REF!</f>
        <v>#REF!</v>
      </c>
      <c r="C96" s="4" t="e">
        <f>'Agenda V7'!#REF!</f>
        <v>#REF!</v>
      </c>
      <c r="D96" s="4" t="e">
        <f>'Agenda V7'!#REF!</f>
        <v>#REF!</v>
      </c>
      <c r="E96" s="28" t="e">
        <f>'Agenda V7'!#REF!</f>
        <v>#REF!</v>
      </c>
      <c r="F96" s="28" t="e">
        <f>'Agenda V7'!#REF!</f>
        <v>#REF!</v>
      </c>
      <c r="G96" s="28" t="e">
        <f>'Agenda V7'!#REF!</f>
        <v>#REF!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 t="e">
        <f>(F96*0.5)/5+1</f>
        <v>#REF!</v>
      </c>
      <c r="S96" s="53"/>
    </row>
    <row r="97" spans="1:19" s="30" customFormat="1" ht="11.25">
      <c r="A97" s="36"/>
      <c r="B97" s="35"/>
      <c r="C97" s="36" t="e">
        <f>'Agenda V7'!#REF!</f>
        <v>#REF!</v>
      </c>
      <c r="D97" s="36" t="e">
        <f>'Agenda V7'!#REF!</f>
        <v>#REF!</v>
      </c>
      <c r="R97" s="38"/>
      <c r="S97" s="52"/>
    </row>
    <row r="98" spans="1:19" s="28" customFormat="1" ht="11.25">
      <c r="A98" s="37"/>
      <c r="B98" s="33" t="e">
        <f>'Agenda V7'!#REF!</f>
        <v>#REF!</v>
      </c>
      <c r="C98" s="4" t="e">
        <f>'Agenda V7'!#REF!</f>
        <v>#REF!</v>
      </c>
      <c r="D98" s="4" t="e">
        <f>'Agenda V7'!#REF!</f>
        <v>#REF!</v>
      </c>
      <c r="E98" s="28" t="e">
        <f>'Agenda V7'!#REF!</f>
        <v>#REF!</v>
      </c>
      <c r="F98" s="28" t="e">
        <f>'Agenda V7'!#REF!</f>
        <v>#REF!</v>
      </c>
      <c r="G98" s="28" t="e">
        <f>'Agenda V7'!#REF!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3"/>
    </row>
    <row r="99" spans="1:19" s="30" customFormat="1" ht="11.25">
      <c r="A99" s="36"/>
      <c r="B99" s="35"/>
      <c r="C99" s="36" t="e">
        <f>'Agenda V7'!#REF!</f>
        <v>#REF!</v>
      </c>
      <c r="D99" s="36" t="e">
        <f>'Agenda V7'!#REF!</f>
        <v>#REF!</v>
      </c>
      <c r="S99" s="52"/>
    </row>
    <row r="100" spans="1:19" s="30" customFormat="1" ht="11.25">
      <c r="A100" s="36"/>
      <c r="B100" s="33" t="e">
        <f>'Agenda V7'!#REF!</f>
        <v>#REF!</v>
      </c>
      <c r="C100" s="4" t="e">
        <f>'Agenda V7'!#REF!</f>
        <v>#REF!</v>
      </c>
      <c r="D100" s="4" t="e">
        <f>'Agenda V7'!#REF!</f>
        <v>#REF!</v>
      </c>
      <c r="E100" s="28" t="e">
        <f>'Agenda V7'!#REF!</f>
        <v>#REF!</v>
      </c>
      <c r="F100" s="28" t="e">
        <f>'Agenda V7'!#REF!</f>
        <v>#REF!</v>
      </c>
      <c r="G100" s="28" t="e">
        <f>'Agenda V7'!#REF!</f>
        <v>#REF!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 t="e">
        <f aca="true" t="shared" si="6" ref="R100:R105">(F100*0.5)/5+1</f>
        <v>#REF!</v>
      </c>
      <c r="S100" s="52"/>
    </row>
    <row r="101" spans="2:18" ht="11.25">
      <c r="B101" s="33" t="e">
        <f>'Agenda V7'!#REF!</f>
        <v>#REF!</v>
      </c>
      <c r="C101" s="4" t="e">
        <f>'Agenda V7'!#REF!</f>
        <v>#REF!</v>
      </c>
      <c r="D101" s="4" t="e">
        <f>'Agenda V7'!#REF!</f>
        <v>#REF!</v>
      </c>
      <c r="E101" s="28" t="e">
        <f>'Agenda V7'!#REF!</f>
        <v>#REF!</v>
      </c>
      <c r="F101" s="28" t="e">
        <f>'Agenda V7'!#REF!</f>
        <v>#REF!</v>
      </c>
      <c r="G101" s="28" t="e">
        <f>'Agenda V7'!#REF!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'Agenda V7'!#REF!</f>
        <v>#REF!</v>
      </c>
      <c r="C102" s="4" t="e">
        <f>'Agenda V7'!#REF!</f>
        <v>#REF!</v>
      </c>
      <c r="D102" s="4" t="e">
        <f>'Agenda V7'!#REF!</f>
        <v>#REF!</v>
      </c>
      <c r="E102" s="28" t="e">
        <f>'Agenda V7'!#REF!</f>
        <v>#REF!</v>
      </c>
      <c r="F102" s="28" t="e">
        <f>'Agenda V7'!#REF!</f>
        <v>#REF!</v>
      </c>
      <c r="G102" s="28" t="e">
        <f>'Agenda V7'!#REF!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11.25">
      <c r="B103" s="33" t="e">
        <f>'Agenda V7'!#REF!</f>
        <v>#REF!</v>
      </c>
      <c r="C103" s="4" t="e">
        <f>'Agenda V7'!#REF!</f>
        <v>#REF!</v>
      </c>
      <c r="D103" s="4" t="e">
        <f>'Agenda V7'!#REF!</f>
        <v>#REF!</v>
      </c>
      <c r="E103" s="28" t="e">
        <f>'Agenda V7'!#REF!</f>
        <v>#REF!</v>
      </c>
      <c r="F103" s="28" t="e">
        <f>'Agenda V7'!#REF!</f>
        <v>#REF!</v>
      </c>
      <c r="G103" s="28" t="e">
        <f>'Agenda V7'!#REF!</f>
        <v>#REF!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 t="e">
        <f>(F103*0.75)/5+1</f>
        <v>#REF!</v>
      </c>
    </row>
    <row r="104" spans="2:18" ht="11.25">
      <c r="B104" s="33" t="e">
        <f>'Agenda V7'!#REF!</f>
        <v>#REF!</v>
      </c>
      <c r="C104" s="4" t="e">
        <f>'Agenda V7'!#REF!</f>
        <v>#REF!</v>
      </c>
      <c r="D104" s="4" t="e">
        <f>'Agenda V7'!#REF!</f>
        <v>#REF!</v>
      </c>
      <c r="E104" s="28" t="e">
        <f>'Agenda V7'!#REF!</f>
        <v>#REF!</v>
      </c>
      <c r="F104" s="28" t="e">
        <f>'Agenda V7'!#REF!</f>
        <v>#REF!</v>
      </c>
      <c r="G104" s="28" t="e">
        <f>'Agenda V7'!#REF!</f>
        <v>#REF!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 t="e">
        <f t="shared" si="6"/>
        <v>#REF!</v>
      </c>
    </row>
    <row r="105" spans="2:18" ht="11.25">
      <c r="B105" s="33" t="e">
        <f>'Agenda V7'!#REF!</f>
        <v>#REF!</v>
      </c>
      <c r="C105" s="4" t="e">
        <f>'Agenda V7'!#REF!</f>
        <v>#REF!</v>
      </c>
      <c r="D105" s="4" t="e">
        <f>'Agenda V7'!#REF!</f>
        <v>#REF!</v>
      </c>
      <c r="E105" s="28" t="e">
        <f>'Agenda V7'!#REF!</f>
        <v>#REF!</v>
      </c>
      <c r="F105" s="28" t="e">
        <f>'Agenda V7'!#REF!</f>
        <v>#REF!</v>
      </c>
      <c r="G105" s="28" t="e">
        <f>'Agenda V7'!#REF!</f>
        <v>#REF!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 t="e">
        <f t="shared" si="6"/>
        <v>#REF!</v>
      </c>
    </row>
    <row r="106" spans="2:18" ht="11.25">
      <c r="B106" s="33" t="e">
        <f>'Agenda V7'!#REF!</f>
        <v>#REF!</v>
      </c>
      <c r="C106" s="4" t="e">
        <f>'Agenda V7'!#REF!</f>
        <v>#REF!</v>
      </c>
      <c r="D106" s="4" t="e">
        <f>'Agenda V7'!#REF!</f>
        <v>#REF!</v>
      </c>
      <c r="E106" s="28" t="e">
        <f>'Agenda V7'!#REF!</f>
        <v>#REF!</v>
      </c>
      <c r="F106" s="28" t="e">
        <f>'Agenda V7'!#REF!</f>
        <v>#REF!</v>
      </c>
      <c r="G106" s="28" t="e">
        <f>'Agenda V7'!#REF!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'Agenda V7'!#REF!</f>
        <v>#REF!</v>
      </c>
      <c r="C107" s="4" t="e">
        <f>'Agenda V7'!#REF!</f>
        <v>#REF!</v>
      </c>
      <c r="D107" s="4" t="e">
        <f>'Agenda V7'!#REF!</f>
        <v>#REF!</v>
      </c>
      <c r="E107" s="28" t="e">
        <f>'Agenda V7'!#REF!</f>
        <v>#REF!</v>
      </c>
      <c r="F107" s="28" t="e">
        <f>'Agenda V7'!#REF!</f>
        <v>#REF!</v>
      </c>
      <c r="G107" s="28" t="e">
        <f>'Agenda V7'!#REF!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'Agenda V7'!#REF!</f>
        <v>#REF!</v>
      </c>
      <c r="C108" s="4" t="e">
        <f>'Agenda V7'!#REF!</f>
        <v>#REF!</v>
      </c>
      <c r="D108" s="4" t="e">
        <f>'Agenda V7'!#REF!</f>
        <v>#REF!</v>
      </c>
      <c r="E108" s="28" t="e">
        <f>'Agenda V7'!#REF!</f>
        <v>#REF!</v>
      </c>
      <c r="F108" s="28" t="e">
        <f>'Agenda V7'!#REF!</f>
        <v>#REF!</v>
      </c>
      <c r="G108" s="28" t="e">
        <f>'Agenda V7'!#REF!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e">
        <f>'Agenda V7'!#REF!</f>
        <v>#REF!</v>
      </c>
      <c r="C109" s="4" t="e">
        <f>'Agenda V7'!#REF!</f>
        <v>#REF!</v>
      </c>
      <c r="D109" s="4" t="e">
        <f>'Agenda V7'!#REF!</f>
        <v>#REF!</v>
      </c>
      <c r="E109" s="28" t="e">
        <f>'Agenda V7'!#REF!</f>
        <v>#REF!</v>
      </c>
      <c r="F109" s="28" t="e">
        <f>'Agenda V7'!#REF!</f>
        <v>#REF!</v>
      </c>
      <c r="G109" s="28" t="e">
        <f>'Agenda V7'!#REF!</f>
        <v>#REF!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 t="e">
        <f t="shared" si="7"/>
        <v>#REF!</v>
      </c>
    </row>
    <row r="110" spans="2:18" ht="11.25">
      <c r="B110" s="33" t="e">
        <f>'Agenda V7'!#REF!</f>
        <v>#REF!</v>
      </c>
      <c r="C110" s="4" t="e">
        <f>'Agenda V7'!#REF!</f>
        <v>#REF!</v>
      </c>
      <c r="D110" s="4" t="e">
        <f>'Agenda V7'!#REF!</f>
        <v>#REF!</v>
      </c>
      <c r="E110" s="28" t="e">
        <f>'Agenda V7'!#REF!</f>
        <v>#REF!</v>
      </c>
      <c r="F110" s="28" t="e">
        <f>'Agenda V7'!#REF!</f>
        <v>#REF!</v>
      </c>
      <c r="G110" s="28" t="e">
        <f>'Agenda V7'!#REF!</f>
        <v>#REF!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 t="e">
        <f t="shared" si="7"/>
        <v>#REF!</v>
      </c>
    </row>
    <row r="111" spans="1:19" s="28" customFormat="1" ht="11.25">
      <c r="A111" s="37"/>
      <c r="B111" s="33" t="e">
        <f>'Agenda V7'!#REF!</f>
        <v>#REF!</v>
      </c>
      <c r="C111" s="4" t="e">
        <f>'Agenda V7'!#REF!</f>
        <v>#REF!</v>
      </c>
      <c r="D111" s="4" t="e">
        <f>'Agenda V7'!#REF!</f>
        <v>#REF!</v>
      </c>
      <c r="E111" s="28" t="e">
        <f>'Agenda V7'!#REF!</f>
        <v>#REF!</v>
      </c>
      <c r="F111" s="28" t="e">
        <f>'Agenda V7'!#REF!</f>
        <v>#REF!</v>
      </c>
      <c r="G111" s="28" t="e">
        <f>'Agenda V7'!#REF!</f>
        <v>#REF!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 t="e">
        <f t="shared" si="7"/>
        <v>#REF!</v>
      </c>
      <c r="S111" s="53"/>
    </row>
    <row r="112" spans="1:19" s="30" customFormat="1" ht="33.75">
      <c r="A112" s="36" t="s">
        <v>51</v>
      </c>
      <c r="B112" s="33" t="str">
        <f>'Agenda V7'!F58</f>
        <v>Salon ABC</v>
      </c>
      <c r="C112" s="4">
        <f>'Agenda V7'!C58</f>
        <v>802.15</v>
      </c>
      <c r="D112" s="4" t="str">
        <f>'Agenda V7'!D58</f>
        <v>WPAN Full Working Group</v>
      </c>
      <c r="E112" s="28" t="e">
        <f>'Agenda V7'!#REF!</f>
        <v>#REF!</v>
      </c>
      <c r="F112" s="28">
        <f>'Agenda V7'!E58</f>
        <v>150</v>
      </c>
      <c r="G112" s="28" t="e">
        <f>'Agenda V7'!#REF!</f>
        <v>#REF!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2"/>
    </row>
    <row r="113" spans="1:18" ht="11.25">
      <c r="A113" s="4" t="s">
        <v>52</v>
      </c>
      <c r="B113" s="33" t="e">
        <f>'Agenda V7'!#REF!</f>
        <v>#REF!</v>
      </c>
      <c r="C113" s="4" t="e">
        <f>'Agenda V7'!#REF!</f>
        <v>#REF!</v>
      </c>
      <c r="D113" s="4" t="e">
        <f>'Agenda V7'!#REF!</f>
        <v>#REF!</v>
      </c>
      <c r="E113" s="28" t="e">
        <f>'Agenda V7'!#REF!</f>
        <v>#REF!</v>
      </c>
      <c r="F113" s="28" t="e">
        <f>'Agenda V7'!#REF!</f>
        <v>#REF!</v>
      </c>
      <c r="G113" s="28" t="e">
        <f>'Agenda V7'!#REF!</f>
        <v>#REF!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 t="e">
        <f>(F113*0.5)/5+1</f>
        <v>#REF!</v>
      </c>
    </row>
    <row r="114" spans="1:19" s="108" customFormat="1" ht="11.25">
      <c r="A114" s="105" t="s">
        <v>52</v>
      </c>
      <c r="B114" s="106" t="e">
        <f>'Agenda V7'!#REF!</f>
        <v>#REF!</v>
      </c>
      <c r="C114" s="107" t="e">
        <f>'Agenda V7'!#REF!</f>
        <v>#REF!</v>
      </c>
      <c r="D114" s="105" t="e">
        <f>'Agenda V7'!#REF!</f>
        <v>#REF!</v>
      </c>
      <c r="E114" s="108" t="e">
        <f>'Agenda V7'!#REF!</f>
        <v>#REF!</v>
      </c>
      <c r="F114" s="108" t="e">
        <f>'Agenda V7'!#REF!</f>
        <v>#REF!</v>
      </c>
      <c r="G114" s="108" t="e">
        <f>'Agenda V7'!#REF!</f>
        <v>#REF!</v>
      </c>
      <c r="H114" s="108">
        <v>0</v>
      </c>
      <c r="I114" s="108">
        <v>1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8">
        <v>0</v>
      </c>
      <c r="R114" s="109" t="e">
        <f>(F114*0.5)/5+1</f>
        <v>#REF!</v>
      </c>
      <c r="S114" s="110"/>
    </row>
    <row r="115" spans="2:18" ht="11.25">
      <c r="B115" s="33" t="str">
        <f>'Agenda V7'!F68</f>
        <v>Off-Site</v>
      </c>
      <c r="C115" s="4">
        <f>'Agenda V7'!C68</f>
        <v>802</v>
      </c>
      <c r="D115" s="4" t="str">
        <f>'Agenda V7'!D68</f>
        <v>Social Reception</v>
      </c>
      <c r="E115" s="28" t="e">
        <f>'Agenda V7'!#REF!</f>
        <v>#REF!</v>
      </c>
      <c r="F115" s="28">
        <v>800</v>
      </c>
      <c r="G115" s="28" t="e">
        <f>'Agenda V7'!#REF!</f>
        <v>#REF!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37</v>
      </c>
      <c r="C116" s="65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1"/>
    </row>
    <row r="117" spans="1:19" s="12" customFormat="1" ht="11.25">
      <c r="A117" s="5"/>
      <c r="B117" s="20"/>
      <c r="C117" s="65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1"/>
    </row>
    <row r="118" spans="1:19" s="25" customFormat="1" ht="11.25">
      <c r="A118" s="24">
        <f>'Agenda V7'!A74</f>
        <v>37272</v>
      </c>
      <c r="B118" s="43">
        <f>'Agenda V7'!A75</f>
        <v>2003</v>
      </c>
      <c r="C118" s="71"/>
      <c r="D118" s="24"/>
      <c r="R118" s="26"/>
      <c r="S118" s="55"/>
    </row>
    <row r="119" spans="1:19" s="28" customFormat="1" ht="11.25">
      <c r="A119" s="37"/>
      <c r="B119" s="33" t="str">
        <f>'Agenda V7'!F75</f>
        <v>Poinciana</v>
      </c>
      <c r="C119" s="4" t="str">
        <f>'Agenda V7'!C75</f>
        <v>802.18</v>
      </c>
      <c r="D119" s="4" t="str">
        <f>'Agenda V7'!D75</f>
        <v>RR-TAG</v>
      </c>
      <c r="E119" s="28" t="e">
        <f>'Agenda V7'!#REF!</f>
        <v>#REF!</v>
      </c>
      <c r="F119" s="28">
        <f>'Agenda V7'!E75</f>
        <v>20</v>
      </c>
      <c r="G119" s="28" t="e">
        <f>'Agenda V7'!#REF!</f>
        <v>#REF!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4</v>
      </c>
      <c r="S119" s="53"/>
    </row>
    <row r="120" spans="1:19" s="29" customFormat="1" ht="11.25">
      <c r="A120" s="40"/>
      <c r="B120" s="34"/>
      <c r="C120" s="4" t="e">
        <f>'Agenda V7'!#REF!</f>
        <v>#REF!</v>
      </c>
      <c r="D120" s="4" t="e">
        <f>'Agenda V7'!#REF!</f>
        <v>#REF!</v>
      </c>
      <c r="R120" s="41"/>
      <c r="S120" s="54"/>
    </row>
    <row r="121" spans="1:19" s="30" customFormat="1" ht="11.25">
      <c r="A121" s="36"/>
      <c r="B121" s="35"/>
      <c r="C121" s="4" t="e">
        <f>'Agenda V7'!#REF!</f>
        <v>#REF!</v>
      </c>
      <c r="D121" s="4" t="e">
        <f>'Agenda V7'!#REF!</f>
        <v>#REF!</v>
      </c>
      <c r="R121" s="38"/>
      <c r="S121" s="52"/>
    </row>
    <row r="122" spans="1:19" s="29" customFormat="1" ht="11.25">
      <c r="A122" s="40"/>
      <c r="B122" s="33" t="e">
        <f>'Agenda V7'!#REF!</f>
        <v>#REF!</v>
      </c>
      <c r="C122" s="4" t="e">
        <f>'Agenda V7'!#REF!</f>
        <v>#REF!</v>
      </c>
      <c r="D122" s="4" t="e">
        <f>'Agenda V7'!#REF!</f>
        <v>#REF!</v>
      </c>
      <c r="E122" s="28" t="e">
        <f>'Agenda V7'!#REF!</f>
        <v>#REF!</v>
      </c>
      <c r="F122" s="28" t="e">
        <f>'Agenda V7'!#REF!</f>
        <v>#REF!</v>
      </c>
      <c r="G122" s="28" t="e">
        <f>'Agenda V7'!#REF!</f>
        <v>#REF!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 t="e">
        <f>(F122*0.5)/5+1</f>
        <v>#REF!</v>
      </c>
      <c r="S122" s="54"/>
    </row>
    <row r="123" spans="1:19" s="29" customFormat="1" ht="11.25">
      <c r="A123" s="40"/>
      <c r="B123" s="34"/>
      <c r="C123" s="4" t="e">
        <f>'Agenda V7'!#REF!</f>
        <v>#REF!</v>
      </c>
      <c r="D123" s="4" t="e">
        <f>'Agenda V7'!#REF!</f>
        <v>#REF!</v>
      </c>
      <c r="E123" s="29" t="e">
        <f>'Agenda V7'!#REF!</f>
        <v>#REF!</v>
      </c>
      <c r="S123" s="54"/>
    </row>
    <row r="124" spans="1:19" s="30" customFormat="1" ht="11.25">
      <c r="A124" s="36"/>
      <c r="B124" s="35"/>
      <c r="C124" s="4" t="e">
        <f>'Agenda V7'!#REF!</f>
        <v>#REF!</v>
      </c>
      <c r="D124" s="4" t="e">
        <f>'Agenda V7'!#REF!</f>
        <v>#REF!</v>
      </c>
      <c r="E124" s="30" t="e">
        <f>'Agenda V7'!#REF!</f>
        <v>#REF!</v>
      </c>
      <c r="R124" s="38"/>
      <c r="S124" s="52"/>
    </row>
    <row r="125" spans="1:18" ht="15" customHeight="1">
      <c r="A125" s="4" t="s">
        <v>52</v>
      </c>
      <c r="B125" s="18" t="e">
        <f>'Agenda V7'!#REF!</f>
        <v>#REF!</v>
      </c>
      <c r="C125" s="4" t="e">
        <f>'Agenda V7'!#REF!</f>
        <v>#REF!</v>
      </c>
      <c r="D125" s="4" t="e">
        <f>'Agenda V7'!#REF!</f>
        <v>#REF!</v>
      </c>
      <c r="E125" s="3" t="e">
        <f>'Agenda V7'!#REF!</f>
        <v>#REF!</v>
      </c>
      <c r="F125" s="3" t="e">
        <f>'Agenda V7'!#REF!</f>
        <v>#REF!</v>
      </c>
      <c r="G125" s="3" t="e">
        <f>'Agenda V7'!#REF!</f>
        <v>#REF!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 t="e">
        <f>(F125*0.5)/5+1</f>
        <v>#REF!</v>
      </c>
    </row>
    <row r="126" spans="1:19" s="30" customFormat="1" ht="11.25">
      <c r="A126" s="36"/>
      <c r="B126" s="34" t="e">
        <f>'Agenda V7'!#REF!</f>
        <v>#REF!</v>
      </c>
      <c r="C126" s="4" t="e">
        <f>'Agenda V7'!#REF!</f>
        <v>#REF!</v>
      </c>
      <c r="D126" s="4" t="e">
        <f>'Agenda V7'!#REF!</f>
        <v>#REF!</v>
      </c>
      <c r="E126" s="29" t="e">
        <f>'Agenda V7'!#REF!</f>
        <v>#REF!</v>
      </c>
      <c r="F126" s="29" t="e">
        <f>'Agenda V7'!#REF!</f>
        <v>#REF!</v>
      </c>
      <c r="G126" s="29" t="e">
        <f>'Agenda V7'!#REF!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2"/>
    </row>
    <row r="127" spans="2:18" ht="11.25">
      <c r="B127" s="18" t="e">
        <f>'Agenda V7'!#REF!</f>
        <v>#REF!</v>
      </c>
      <c r="C127" s="4" t="e">
        <f>'Agenda V7'!#REF!</f>
        <v>#REF!</v>
      </c>
      <c r="D127" s="4" t="e">
        <f>'Agenda V7'!#REF!</f>
        <v>#REF!</v>
      </c>
      <c r="E127" s="3" t="e">
        <f>'Agenda V7'!#REF!</f>
        <v>#REF!</v>
      </c>
      <c r="F127" s="3" t="e">
        <f>'Agenda V7'!#REF!</f>
        <v>#REF!</v>
      </c>
      <c r="G127" s="3" t="e">
        <f>'Agenda V7'!#REF!</f>
        <v>#REF!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 t="e">
        <f>(F127*0.75)/5+1</f>
        <v>#REF!</v>
      </c>
    </row>
    <row r="128" spans="1:19" s="30" customFormat="1" ht="11.25">
      <c r="A128" s="36"/>
      <c r="B128" s="34" t="e">
        <f>'Agenda V7'!#REF!</f>
        <v>#REF!</v>
      </c>
      <c r="C128" s="4" t="e">
        <f>'Agenda V7'!#REF!</f>
        <v>#REF!</v>
      </c>
      <c r="D128" s="4" t="e">
        <f>'Agenda V7'!#REF!</f>
        <v>#REF!</v>
      </c>
      <c r="E128" s="29" t="e">
        <f>'Agenda V7'!#REF!</f>
        <v>#REF!</v>
      </c>
      <c r="F128" s="29" t="e">
        <f>'Agenda V7'!#REF!</f>
        <v>#REF!</v>
      </c>
      <c r="G128" s="29" t="e">
        <f>'Agenda V7'!#REF!</f>
        <v>#REF!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 t="e">
        <f>(F128*0.5)/5+1</f>
        <v>#REF!</v>
      </c>
      <c r="S128" s="52"/>
    </row>
    <row r="129" spans="2:18" ht="11.25">
      <c r="B129" s="33" t="e">
        <f>'Agenda V7'!#REF!</f>
        <v>#REF!</v>
      </c>
      <c r="C129" s="4" t="e">
        <f>'Agenda V7'!#REF!</f>
        <v>#REF!</v>
      </c>
      <c r="D129" s="4" t="e">
        <f>'Agenda V7'!#REF!</f>
        <v>#REF!</v>
      </c>
      <c r="E129" s="28" t="e">
        <f>'Agenda V7'!#REF!</f>
        <v>#REF!</v>
      </c>
      <c r="F129" s="28" t="e">
        <f>'Agenda V7'!#REF!</f>
        <v>#REF!</v>
      </c>
      <c r="G129" s="28" t="e">
        <f>'Agenda V7'!#REF!</f>
        <v>#REF!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 t="e">
        <f aca="true" t="shared" si="9" ref="R129:R135">(F129*0.75)/5+1</f>
        <v>#REF!</v>
      </c>
    </row>
    <row r="130" spans="1:19" s="30" customFormat="1" ht="11.25">
      <c r="A130" s="40"/>
      <c r="B130" s="33" t="e">
        <f>'Agenda V7'!#REF!</f>
        <v>#REF!</v>
      </c>
      <c r="C130" s="4" t="e">
        <f>'Agenda V7'!#REF!</f>
        <v>#REF!</v>
      </c>
      <c r="D130" s="4" t="e">
        <f>'Agenda V7'!#REF!</f>
        <v>#REF!</v>
      </c>
      <c r="E130" s="28" t="e">
        <f>'Agenda V7'!#REF!</f>
        <v>#REF!</v>
      </c>
      <c r="F130" s="28" t="e">
        <f>'Agenda V7'!#REF!</f>
        <v>#REF!</v>
      </c>
      <c r="G130" s="28" t="e">
        <f>'Agenda V7'!#REF!</f>
        <v>#REF!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 t="e">
        <f t="shared" si="9"/>
        <v>#REF!</v>
      </c>
      <c r="S130" s="52"/>
    </row>
    <row r="131" spans="2:18" ht="11.25">
      <c r="B131" s="33" t="e">
        <f>'Agenda V7'!#REF!</f>
        <v>#REF!</v>
      </c>
      <c r="C131" s="4" t="e">
        <f>'Agenda V7'!#REF!</f>
        <v>#REF!</v>
      </c>
      <c r="D131" s="4" t="e">
        <f>'Agenda V7'!#REF!</f>
        <v>#REF!</v>
      </c>
      <c r="E131" s="28" t="e">
        <f>'Agenda V7'!#REF!</f>
        <v>#REF!</v>
      </c>
      <c r="F131" s="28" t="e">
        <f>'Agenda V7'!#REF!</f>
        <v>#REF!</v>
      </c>
      <c r="G131" s="28" t="e">
        <f>'Agenda V7'!#REF!</f>
        <v>#REF!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 t="e">
        <f t="shared" si="9"/>
        <v>#REF!</v>
      </c>
    </row>
    <row r="132" spans="1:19" s="28" customFormat="1" ht="11.25">
      <c r="A132" s="37"/>
      <c r="B132" s="33" t="e">
        <f>'Agenda V7'!#REF!</f>
        <v>#REF!</v>
      </c>
      <c r="C132" s="37" t="e">
        <f>'Agenda V7'!#REF!</f>
        <v>#REF!</v>
      </c>
      <c r="D132" s="4" t="e">
        <f>'Agenda V7'!#REF!</f>
        <v>#REF!</v>
      </c>
      <c r="E132" s="3" t="e">
        <f>'Agenda V7'!#REF!</f>
        <v>#REF!</v>
      </c>
      <c r="F132" s="3" t="e">
        <f>'Agenda V7'!#REF!</f>
        <v>#REF!</v>
      </c>
      <c r="G132" s="28" t="e">
        <f>'Agenda V7'!#REF!</f>
        <v>#REF!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 t="e">
        <f t="shared" si="9"/>
        <v>#REF!</v>
      </c>
      <c r="S132" s="53"/>
    </row>
    <row r="133" spans="1:19" s="113" customFormat="1" ht="11.25">
      <c r="A133" s="111"/>
      <c r="B133" s="112"/>
      <c r="C133" s="111"/>
      <c r="D133" s="111" t="e">
        <f>'Agenda V7'!#REF!</f>
        <v>#REF!</v>
      </c>
      <c r="E133" s="113" t="e">
        <f>'Agenda V7'!#REF!</f>
        <v>#REF!</v>
      </c>
      <c r="F133" s="113" t="e">
        <f>'Agenda V7'!#REF!</f>
        <v>#REF!</v>
      </c>
      <c r="O133" s="113">
        <v>0</v>
      </c>
      <c r="P133" s="113">
        <v>1</v>
      </c>
      <c r="R133" s="114"/>
      <c r="S133" s="115"/>
    </row>
    <row r="134" spans="1:19" s="30" customFormat="1" ht="11.25">
      <c r="A134" s="36"/>
      <c r="B134" s="34" t="e">
        <f>'Agenda V7'!#REF!</f>
        <v>#REF!</v>
      </c>
      <c r="C134" s="36" t="e">
        <f>'Agenda V7'!#REF!</f>
        <v>#REF!</v>
      </c>
      <c r="D134" s="36" t="e">
        <f>'Agenda V7'!#REF!</f>
        <v>#REF!</v>
      </c>
      <c r="E134" s="29" t="e">
        <f>'Agenda V7'!#REF!</f>
        <v>#REF!</v>
      </c>
      <c r="F134" s="29" t="e">
        <f>'Agenda V7'!#REF!</f>
        <v>#REF!</v>
      </c>
      <c r="G134" s="29" t="e">
        <f>'Agenda V7'!#REF!</f>
        <v>#REF!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 t="e">
        <f t="shared" si="9"/>
        <v>#REF!</v>
      </c>
      <c r="S134" s="52"/>
    </row>
    <row r="135" spans="1:18" ht="22.5">
      <c r="A135" s="4" t="s">
        <v>50</v>
      </c>
      <c r="B135" s="18" t="e">
        <f>'Agenda V7'!#REF!</f>
        <v>#REF!</v>
      </c>
      <c r="C135" s="4" t="e">
        <f>'Agenda V7'!#REF!</f>
        <v>#REF!</v>
      </c>
      <c r="D135" s="4" t="e">
        <f>'Agenda V7'!#REF!</f>
        <v>#REF!</v>
      </c>
      <c r="E135" s="3" t="e">
        <f>'Agenda V7'!#REF!</f>
        <v>#REF!</v>
      </c>
      <c r="F135" s="3" t="e">
        <f>'Agenda V7'!#REF!</f>
        <v>#REF!</v>
      </c>
      <c r="G135" s="3" t="e">
        <f>'Agenda V7'!#REF!</f>
        <v>#REF!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 t="e">
        <f t="shared" si="9"/>
        <v>#REF!</v>
      </c>
    </row>
    <row r="136" spans="1:19" s="29" customFormat="1" ht="11.25">
      <c r="A136" s="40" t="s">
        <v>52</v>
      </c>
      <c r="B136" s="34" t="e">
        <f>'Agenda V7'!#REF!</f>
        <v>#REF!</v>
      </c>
      <c r="C136" s="4" t="e">
        <f>'Agenda V7'!#REF!</f>
        <v>#REF!</v>
      </c>
      <c r="D136" s="4" t="e">
        <f>'Agenda V7'!#REF!</f>
        <v>#REF!</v>
      </c>
      <c r="E136" s="29" t="e">
        <f>'Agenda V7'!#REF!</f>
        <v>#REF!</v>
      </c>
      <c r="F136" s="29" t="e">
        <f>'Agenda V7'!#REF!</f>
        <v>#REF!</v>
      </c>
      <c r="G136" s="29" t="e">
        <f>'Agenda V7'!#REF!</f>
        <v>#REF!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 t="e">
        <f aca="true" t="shared" si="10" ref="R136:R145">(F136*0.5)/5+1</f>
        <v>#REF!</v>
      </c>
      <c r="S136" s="54"/>
    </row>
    <row r="137" spans="2:18" ht="11.25">
      <c r="B137" s="33" t="e">
        <f>'Agenda V7'!#REF!</f>
        <v>#REF!</v>
      </c>
      <c r="C137" s="4" t="e">
        <f>'Agenda V7'!#REF!</f>
        <v>#REF!</v>
      </c>
      <c r="D137" s="4" t="e">
        <f>'Agenda V7'!#REF!</f>
        <v>#REF!</v>
      </c>
      <c r="E137" s="28" t="e">
        <f>'Agenda V7'!#REF!</f>
        <v>#REF!</v>
      </c>
      <c r="F137" s="28" t="e">
        <f>'Agenda V7'!#REF!</f>
        <v>#REF!</v>
      </c>
      <c r="G137" s="28" t="e">
        <f>'Agenda V7'!#REF!</f>
        <v>#REF!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 t="e">
        <f t="shared" si="10"/>
        <v>#REF!</v>
      </c>
    </row>
    <row r="138" spans="1:19" s="30" customFormat="1" ht="11.25">
      <c r="A138" s="36"/>
      <c r="B138" s="33" t="e">
        <f>'Agenda V7'!#REF!</f>
        <v>#REF!</v>
      </c>
      <c r="C138" s="4" t="e">
        <f>'Agenda V7'!#REF!</f>
        <v>#REF!</v>
      </c>
      <c r="D138" s="4" t="e">
        <f>'Agenda V7'!#REF!</f>
        <v>#REF!</v>
      </c>
      <c r="E138" s="28" t="e">
        <f>'Agenda V7'!#REF!</f>
        <v>#REF!</v>
      </c>
      <c r="F138" s="28" t="e">
        <f>'Agenda V7'!#REF!</f>
        <v>#REF!</v>
      </c>
      <c r="G138" s="28" t="e">
        <f>'Agenda V7'!#REF!</f>
        <v>#REF!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 t="e">
        <f t="shared" si="10"/>
        <v>#REF!</v>
      </c>
      <c r="S138" s="52"/>
    </row>
    <row r="139" spans="2:18" ht="11.25">
      <c r="B139" s="33" t="e">
        <f>'Agenda V7'!#REF!</f>
        <v>#REF!</v>
      </c>
      <c r="C139" s="4" t="e">
        <f>'Agenda V7'!#REF!</f>
        <v>#REF!</v>
      </c>
      <c r="D139" s="4" t="e">
        <f>'Agenda V7'!#REF!</f>
        <v>#REF!</v>
      </c>
      <c r="E139" s="28" t="e">
        <f>'Agenda V7'!#REF!</f>
        <v>#REF!</v>
      </c>
      <c r="F139" s="28" t="e">
        <f>'Agenda V7'!#REF!</f>
        <v>#REF!</v>
      </c>
      <c r="G139" s="28" t="e">
        <f>'Agenda V7'!#REF!</f>
        <v>#REF!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 t="e">
        <f t="shared" si="10"/>
        <v>#REF!</v>
      </c>
    </row>
    <row r="140" spans="1:19" s="28" customFormat="1" ht="11.25">
      <c r="A140" s="37"/>
      <c r="B140" s="33" t="e">
        <f>'Agenda V7'!#REF!</f>
        <v>#REF!</v>
      </c>
      <c r="C140" s="4" t="e">
        <f>'Agenda V7'!#REF!</f>
        <v>#REF!</v>
      </c>
      <c r="D140" s="4" t="e">
        <f>'Agenda V7'!#REF!</f>
        <v>#REF!</v>
      </c>
      <c r="E140" s="28" t="e">
        <f>'Agenda V7'!#REF!</f>
        <v>#REF!</v>
      </c>
      <c r="F140" s="28" t="e">
        <f>'Agenda V7'!#REF!</f>
        <v>#REF!</v>
      </c>
      <c r="G140" s="28" t="e">
        <f>'Agenda V7'!#REF!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3"/>
    </row>
    <row r="141" spans="1:19" s="30" customFormat="1" ht="11.25">
      <c r="A141" s="36"/>
      <c r="B141" s="34"/>
      <c r="C141" s="36" t="str">
        <f>'Agenda V7'!C91</f>
        <v>802.18</v>
      </c>
      <c r="D141" s="36" t="str">
        <f>'Agenda V7'!D91</f>
        <v>RR-TAG (if needed for closing plenary)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2"/>
    </row>
    <row r="142" spans="2:18" ht="11.25">
      <c r="B142" s="18" t="e">
        <f>'Agenda V7'!#REF!</f>
        <v>#REF!</v>
      </c>
      <c r="C142" s="4" t="e">
        <f>'Agenda V7'!#REF!</f>
        <v>#REF!</v>
      </c>
      <c r="D142" s="4" t="e">
        <f>'Agenda V7'!#REF!</f>
        <v>#REF!</v>
      </c>
      <c r="E142" s="3" t="e">
        <f>'Agenda V7'!#REF!</f>
        <v>#REF!</v>
      </c>
      <c r="F142" s="3" t="e">
        <f>'Agenda V7'!#REF!</f>
        <v>#REF!</v>
      </c>
      <c r="G142" s="3" t="e">
        <f>'Agenda V7'!#REF!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e">
        <f>'Agenda V7'!#REF!</f>
        <v>#REF!</v>
      </c>
      <c r="C143" s="4" t="e">
        <f>'Agenda V7'!#REF!</f>
        <v>#REF!</v>
      </c>
      <c r="D143" s="4" t="e">
        <f>'Agenda V7'!#REF!</f>
        <v>#REF!</v>
      </c>
      <c r="E143" s="3" t="e">
        <f>'Agenda V7'!#REF!</f>
        <v>#REF!</v>
      </c>
      <c r="F143" s="3" t="e">
        <f>'Agenda V7'!#REF!</f>
        <v>#REF!</v>
      </c>
      <c r="G143" s="3" t="e">
        <f>'Agenda V7'!#REF!</f>
        <v>#REF!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 t="e">
        <f>(F143*0.75)/5+1</f>
        <v>#REF!</v>
      </c>
    </row>
    <row r="144" spans="1:19" s="108" customFormat="1" ht="11.25">
      <c r="A144" s="105"/>
      <c r="B144" s="106" t="e">
        <f>'Agenda V7'!#REF!</f>
        <v>#REF!</v>
      </c>
      <c r="C144" s="105" t="e">
        <f>'Agenda V7'!#REF!</f>
        <v>#REF!</v>
      </c>
      <c r="D144" s="105" t="e">
        <f>'Agenda V7'!#REF!</f>
        <v>#REF!</v>
      </c>
      <c r="E144" s="108" t="e">
        <f>'Agenda V7'!#REF!</f>
        <v>#REF!</v>
      </c>
      <c r="F144" s="108" t="e">
        <f>'Agenda V7'!#REF!</f>
        <v>#REF!</v>
      </c>
      <c r="G144" s="108" t="e">
        <f>'Agenda V7'!#REF!</f>
        <v>#REF!</v>
      </c>
      <c r="H144" s="108">
        <v>0</v>
      </c>
      <c r="I144" s="108">
        <v>1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9" t="e">
        <f>(F144*0.5)/5+1</f>
        <v>#REF!</v>
      </c>
      <c r="S144" s="110"/>
    </row>
    <row r="145" spans="1:19" s="30" customFormat="1" ht="33.75">
      <c r="A145" s="36" t="s">
        <v>51</v>
      </c>
      <c r="B145" s="34" t="e">
        <f>'Agenda V7'!#REF!</f>
        <v>#REF!</v>
      </c>
      <c r="C145" s="4" t="e">
        <f>'Agenda V7'!#REF!</f>
        <v>#REF!</v>
      </c>
      <c r="D145" s="4" t="e">
        <f>'Agenda V7'!#REF!</f>
        <v>#REF!</v>
      </c>
      <c r="E145" s="29" t="e">
        <f>'Agenda V7'!#REF!</f>
        <v>#REF!</v>
      </c>
      <c r="F145" s="29" t="e">
        <f>'Agenda V7'!#REF!</f>
        <v>#REF!</v>
      </c>
      <c r="G145" s="29" t="e">
        <f>'Agenda V7'!#REF!</f>
        <v>#REF!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 t="e">
        <f t="shared" si="10"/>
        <v>#REF!</v>
      </c>
      <c r="S145" s="52"/>
    </row>
    <row r="146" spans="1:18" ht="33.75">
      <c r="A146" s="4" t="s">
        <v>51</v>
      </c>
      <c r="B146" s="33" t="e">
        <f>'Agenda V7'!#REF!</f>
        <v>#REF!</v>
      </c>
      <c r="C146" s="4" t="e">
        <f>'Agenda V7'!#REF!</f>
        <v>#REF!</v>
      </c>
      <c r="D146" s="4" t="e">
        <f>'Agenda V7'!#REF!</f>
        <v>#REF!</v>
      </c>
      <c r="E146" s="28" t="e">
        <f>'Agenda V7'!#REF!</f>
        <v>#REF!</v>
      </c>
      <c r="F146" s="28" t="e">
        <f>'Agenda V7'!#REF!</f>
        <v>#REF!</v>
      </c>
      <c r="G146" s="28" t="e">
        <f>'Agenda V7'!#REF!</f>
        <v>#REF!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 t="e">
        <f>(F146*0.75)/5+1</f>
        <v>#REF!</v>
      </c>
    </row>
    <row r="147" spans="1:18" ht="11.25">
      <c r="A147" s="36" t="s">
        <v>52</v>
      </c>
      <c r="B147" s="33" t="str">
        <f>'Agenda V7'!F83</f>
        <v>Poinciana</v>
      </c>
      <c r="C147" s="4" t="str">
        <f>'Agenda V7'!C83</f>
        <v>802.18</v>
      </c>
      <c r="D147" s="4" t="str">
        <f>'Agenda V7'!D83</f>
        <v>RR-TAG</v>
      </c>
      <c r="E147" s="28" t="e">
        <f>'Agenda V7'!#REF!</f>
        <v>#REF!</v>
      </c>
      <c r="F147" s="28">
        <f>'Agenda V7'!E83</f>
        <v>20</v>
      </c>
      <c r="G147" s="28" t="e">
        <f>'Agenda V7'!#REF!</f>
        <v>#REF!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4</v>
      </c>
    </row>
    <row r="148" spans="1:19" s="12" customFormat="1" ht="11.25">
      <c r="A148" s="5"/>
      <c r="B148" s="20" t="s">
        <v>37</v>
      </c>
      <c r="C148" s="65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1"/>
    </row>
    <row r="149" spans="1:19" s="12" customFormat="1" ht="11.25">
      <c r="A149" s="5"/>
      <c r="B149" s="20"/>
      <c r="C149" s="65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1"/>
    </row>
    <row r="150" spans="1:19" s="2" customFormat="1" ht="11.25">
      <c r="A150" s="1" t="str">
        <f>'Agenda V7'!A96</f>
        <v>Fri</v>
      </c>
      <c r="B150" s="23">
        <f>'Agenda V7'!A97</f>
        <v>37273</v>
      </c>
      <c r="C150" s="71"/>
      <c r="D150" s="1"/>
      <c r="R150" s="10"/>
      <c r="S150" s="47"/>
    </row>
    <row r="151" spans="1:19" s="28" customFormat="1" ht="11.25">
      <c r="A151" s="37"/>
      <c r="B151" s="33" t="e">
        <f>'Agenda V7'!#REF!</f>
        <v>#REF!</v>
      </c>
      <c r="C151" s="4" t="e">
        <f>'Agenda V7'!#REF!</f>
        <v>#REF!</v>
      </c>
      <c r="D151" s="4" t="e">
        <f>'Agenda V7'!#REF!</f>
        <v>#REF!</v>
      </c>
      <c r="E151" s="28" t="e">
        <f>'Agenda V7'!#REF!</f>
        <v>#REF!</v>
      </c>
      <c r="F151" s="28" t="e">
        <f>'Agenda V7'!#REF!</f>
        <v>#REF!</v>
      </c>
      <c r="G151" s="28" t="e">
        <f>'Agenda V7'!#REF!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3"/>
    </row>
    <row r="152" spans="1:19" s="30" customFormat="1" ht="11.25">
      <c r="A152" s="36"/>
      <c r="B152" s="35"/>
      <c r="C152" s="36" t="e">
        <f>'Agenda V7'!#REF!</f>
        <v>#REF!</v>
      </c>
      <c r="D152" s="36" t="e">
        <f>'Agenda V7'!#REF!</f>
        <v>#REF!</v>
      </c>
      <c r="R152" s="38"/>
      <c r="S152" s="52"/>
    </row>
    <row r="153" spans="2:18" ht="11.25">
      <c r="B153" s="18" t="e">
        <f>'Agenda V7'!#REF!</f>
        <v>#REF!</v>
      </c>
      <c r="C153" s="4" t="e">
        <f>'Agenda V7'!#REF!</f>
        <v>#REF!</v>
      </c>
      <c r="D153" s="4" t="e">
        <f>'Agenda V7'!#REF!</f>
        <v>#REF!</v>
      </c>
      <c r="E153" s="3" t="e">
        <f>'Agenda V7'!#REF!</f>
        <v>#REF!</v>
      </c>
      <c r="F153" s="3" t="e">
        <f>'Agenda V7'!#REF!</f>
        <v>#REF!</v>
      </c>
      <c r="G153" s="3" t="e">
        <f>'Agenda V7'!#REF!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46</v>
      </c>
      <c r="B154" s="18" t="str">
        <f>'Agenda V7'!F98</f>
        <v>Salon DE</v>
      </c>
      <c r="C154" s="4">
        <f>'Agenda V7'!C98</f>
        <v>802.11</v>
      </c>
      <c r="D154" s="4" t="str">
        <f>'Agenda V7'!D98</f>
        <v>WLAN Closing Plenary</v>
      </c>
      <c r="E154" s="3" t="e">
        <f>'Agenda V7'!#REF!</f>
        <v>#REF!</v>
      </c>
      <c r="F154" s="3">
        <f>'Agenda V7'!E98</f>
        <v>300</v>
      </c>
      <c r="G154" s="3" t="e">
        <f>'Agenda V7'!#REF!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>
        <f>(F154*0.75)/5+1</f>
        <v>46</v>
      </c>
    </row>
    <row r="155" spans="1:18" ht="11.25">
      <c r="A155" s="3"/>
      <c r="B155" s="18" t="str">
        <f>'Agenda V7'!F99</f>
        <v>Salon ABC</v>
      </c>
      <c r="C155" s="4">
        <f>'Agenda V7'!C99</f>
        <v>802.15</v>
      </c>
      <c r="D155" s="4" t="str">
        <f>'Agenda V7'!D99</f>
        <v>WPAN Closing Plenary</v>
      </c>
      <c r="E155" s="3" t="e">
        <f>'Agenda V7'!#REF!</f>
        <v>#REF!</v>
      </c>
      <c r="F155" s="3">
        <f>'Agenda V7'!E99</f>
        <v>140</v>
      </c>
      <c r="G155" s="3" t="e">
        <f>'Agenda V7'!#REF!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>
        <f>(F155*0.5)/5+1</f>
        <v>15</v>
      </c>
    </row>
    <row r="156" spans="2:19" s="30" customFormat="1" ht="11.25">
      <c r="B156" s="35" t="e">
        <f>'Agenda V7'!#REF!</f>
        <v>#REF!</v>
      </c>
      <c r="C156" s="116" t="e">
        <f>'Agenda V7'!#REF!</f>
        <v>#REF!</v>
      </c>
      <c r="D156" s="116" t="e">
        <f>'Agenda V7'!#REF!</f>
        <v>#REF!</v>
      </c>
      <c r="E156" s="117" t="e">
        <f>'Agenda V7'!#REF!</f>
        <v>#REF!</v>
      </c>
      <c r="F156" s="30" t="e">
        <f>'Agenda V7'!#REF!</f>
        <v>#REF!</v>
      </c>
      <c r="G156" s="30" t="e">
        <f>'Agenda V7'!#REF!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2"/>
    </row>
    <row r="157" spans="1:19" s="30" customFormat="1" ht="11.25">
      <c r="A157" s="36"/>
      <c r="B157" s="35" t="e">
        <f>'Agenda V7'!#REF!</f>
        <v>#REF!</v>
      </c>
      <c r="C157" s="36" t="e">
        <f>'Agenda V7'!#REF!</f>
        <v>#REF!</v>
      </c>
      <c r="D157" s="36" t="e">
        <f>'Agenda V7'!#REF!</f>
        <v>#REF!</v>
      </c>
      <c r="E157" s="30" t="e">
        <f>'Agenda V7'!#REF!</f>
        <v>#REF!</v>
      </c>
      <c r="F157" s="30" t="e">
        <f>'Agenda V7'!#REF!</f>
        <v>#REF!</v>
      </c>
      <c r="G157" s="30" t="e">
        <f>'Agenda V7'!#REF!</f>
        <v>#REF!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 t="e">
        <f>(F157*0.5)/5+1</f>
        <v>#REF!</v>
      </c>
      <c r="S157" s="52"/>
    </row>
    <row r="158" spans="1:19" s="12" customFormat="1" ht="11.25">
      <c r="A158" s="5"/>
      <c r="B158" s="20" t="s">
        <v>37</v>
      </c>
      <c r="C158" s="65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1"/>
    </row>
    <row r="159" spans="1:19" s="12" customFormat="1" ht="11.25">
      <c r="A159" s="5"/>
      <c r="B159" s="20"/>
      <c r="C159" s="65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1"/>
    </row>
    <row r="160" spans="2:4" ht="22.5">
      <c r="B160" s="20" t="s">
        <v>38</v>
      </c>
      <c r="C160" s="65"/>
      <c r="D160" s="31">
        <f>SUM(S17:S159)</f>
        <v>0</v>
      </c>
    </row>
    <row r="161" spans="2:4" ht="22.5">
      <c r="B161" s="20" t="s">
        <v>39</v>
      </c>
      <c r="C161" s="65"/>
      <c r="D161" s="31">
        <f>0.19*D160</f>
        <v>0</v>
      </c>
    </row>
    <row r="162" spans="2:4" ht="15">
      <c r="B162" s="20" t="s">
        <v>44</v>
      </c>
      <c r="C162" s="65"/>
      <c r="D162" s="31">
        <f>0.25*(-D160)</f>
        <v>0</v>
      </c>
    </row>
    <row r="163" spans="2:4" ht="15">
      <c r="B163" s="20" t="s">
        <v>4</v>
      </c>
      <c r="C163" s="65"/>
      <c r="D163" s="31">
        <f>0.06*(D162+D161+D160)</f>
        <v>0</v>
      </c>
    </row>
    <row r="164" spans="2:8" ht="22.5">
      <c r="B164" s="20" t="s">
        <v>40</v>
      </c>
      <c r="C164" s="65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carlstevenson</cp:lastModifiedBy>
  <cp:lastPrinted>2003-01-13T11:25:56Z</cp:lastPrinted>
  <dcterms:created xsi:type="dcterms:W3CDTF">2001-01-15T22:45:20Z</dcterms:created>
  <dcterms:modified xsi:type="dcterms:W3CDTF">2003-01-13T16:33:36Z</dcterms:modified>
  <cp:category/>
  <cp:version/>
  <cp:contentType/>
  <cp:contentStatus/>
</cp:coreProperties>
</file>