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55" windowWidth="14295" windowHeight="6870" tabRatio="595" activeTab="0"/>
  </bookViews>
  <sheets>
    <sheet name="Overview" sheetId="1" r:id="rId1"/>
    <sheet name="ThMay10" sheetId="2" r:id="rId2"/>
    <sheet name="FrMay11" sheetId="3" r:id="rId3"/>
    <sheet name="SaMay12" sheetId="4" r:id="rId4"/>
    <sheet name="SuMay13" sheetId="5" r:id="rId5"/>
    <sheet name="MoMay14" sheetId="6" r:id="rId6"/>
    <sheet name="TuMay15" sheetId="7" r:id="rId7"/>
    <sheet name="WeMay16" sheetId="8" r:id="rId8"/>
    <sheet name="ThMay17" sheetId="9" r:id="rId9"/>
    <sheet name="FrMay18" sheetId="10" r:id="rId10"/>
    <sheet name="SaMay19" sheetId="11" r:id="rId11"/>
    <sheet name="SuMay20" sheetId="12" r:id="rId12"/>
    <sheet name="MoMay21" sheetId="13" r:id="rId13"/>
    <sheet name="Sheet1" sheetId="14" r:id="rId14"/>
  </sheets>
  <definedNames>
    <definedName name="_xlnm._FilterDatabase" localSheetId="0" hidden="1">'Overview'!$A$1:$IU$173</definedName>
    <definedName name="_xlnm.Print_Area" localSheetId="2">'FrMay11'!$A$1:$BC$32</definedName>
    <definedName name="_xlnm.Print_Area" localSheetId="9">'FrMay18'!$A$1:$BC$32</definedName>
    <definedName name="_xlnm.Print_Area" localSheetId="5">'MoMay14'!$A$1:$BC$32</definedName>
    <definedName name="_xlnm.Print_Area" localSheetId="12">'MoMay21'!$A$1:$BC$32</definedName>
    <definedName name="_xlnm.Print_Area" localSheetId="0">'Overview'!$A$1:$K$156</definedName>
    <definedName name="_xlnm.Print_Area" localSheetId="3">'SaMay12'!$A$1:$BC$32</definedName>
    <definedName name="_xlnm.Print_Area" localSheetId="10">'SaMay19'!$A$1:$BC$32</definedName>
    <definedName name="_xlnm.Print_Area" localSheetId="4">'SuMay13'!$A$1:$BC$32</definedName>
    <definedName name="_xlnm.Print_Area" localSheetId="11">'SuMay20'!$A$1:$BC$32</definedName>
    <definedName name="_xlnm.Print_Area" localSheetId="1">'ThMay10'!$A$1:$BC$33</definedName>
    <definedName name="_xlnm.Print_Area" localSheetId="8">'ThMay17'!$A$1:$BC$32</definedName>
    <definedName name="_xlnm.Print_Area" localSheetId="6">'TuMay15'!$A$1:$BC$32</definedName>
    <definedName name="_xlnm.Print_Area" localSheetId="7">'WeMay16'!$A$1:$BC$32</definedName>
    <definedName name="_xlnm.Print_Titles" localSheetId="2">'FrMay11'!$A:$F</definedName>
    <definedName name="_xlnm.Print_Titles" localSheetId="9">'FrMay18'!$A:$F</definedName>
    <definedName name="_xlnm.Print_Titles" localSheetId="5">'MoMay14'!$A:$F</definedName>
    <definedName name="_xlnm.Print_Titles" localSheetId="12">'MoMay21'!$A:$F</definedName>
    <definedName name="_xlnm.Print_Titles" localSheetId="0">'Overview'!$1:$1</definedName>
    <definedName name="_xlnm.Print_Titles" localSheetId="3">'SaMay12'!$A:$F</definedName>
    <definedName name="_xlnm.Print_Titles" localSheetId="10">'SaMay19'!$A:$F</definedName>
    <definedName name="_xlnm.Print_Titles" localSheetId="4">'SuMay13'!$A:$F</definedName>
    <definedName name="_xlnm.Print_Titles" localSheetId="11">'SuMay20'!$A:$F</definedName>
    <definedName name="_xlnm.Print_Titles" localSheetId="1">'ThMay10'!$A:$F</definedName>
    <definedName name="_xlnm.Print_Titles" localSheetId="8">'ThMay17'!$A:$F</definedName>
    <definedName name="_xlnm.Print_Titles" localSheetId="6">'TuMay15'!$A:$F</definedName>
    <definedName name="_xlnm.Print_Titles" localSheetId="7">'WeMay16'!$A:$F</definedName>
  </definedNames>
  <calcPr fullCalcOnLoad="1"/>
</workbook>
</file>

<file path=xl/sharedStrings.xml><?xml version="1.0" encoding="utf-8"?>
<sst xmlns="http://schemas.openxmlformats.org/spreadsheetml/2006/main" count="1679" uniqueCount="192">
  <si>
    <t>Day</t>
  </si>
  <si>
    <t>Grp</t>
  </si>
  <si>
    <t>Meeting</t>
  </si>
  <si>
    <t>Set Up</t>
  </si>
  <si>
    <t>Set</t>
  </si>
  <si>
    <t>Request</t>
  </si>
  <si>
    <t>Room</t>
  </si>
  <si>
    <t>Special</t>
  </si>
  <si>
    <t>XC</t>
  </si>
  <si>
    <t>Boardroom</t>
  </si>
  <si>
    <t>New Members Orientation</t>
  </si>
  <si>
    <t>WG CAC</t>
  </si>
  <si>
    <t>AC Meeting</t>
  </si>
  <si>
    <t>TGU</t>
  </si>
  <si>
    <t>TGK</t>
  </si>
  <si>
    <t>TGT</t>
  </si>
  <si>
    <t>TGR</t>
  </si>
  <si>
    <t>TGP</t>
  </si>
  <si>
    <t>TGW</t>
  </si>
  <si>
    <t>TGV</t>
  </si>
  <si>
    <t>WG Opening Plenary</t>
  </si>
  <si>
    <t>Riser</t>
  </si>
  <si>
    <t>802.21</t>
  </si>
  <si>
    <t>RR TAG</t>
  </si>
  <si>
    <t>TG3c</t>
  </si>
  <si>
    <t>WNG SG</t>
  </si>
  <si>
    <t>TGS</t>
  </si>
  <si>
    <t>802.11</t>
  </si>
  <si>
    <t>Editors Meeting</t>
  </si>
  <si>
    <t>TG5</t>
  </si>
  <si>
    <t>802.19</t>
  </si>
  <si>
    <t>BR</t>
  </si>
  <si>
    <t>WG Mid-Session Plenary</t>
  </si>
  <si>
    <t>WG Meeting</t>
  </si>
  <si>
    <t>Social Reception</t>
  </si>
  <si>
    <t>REC</t>
  </si>
  <si>
    <t>WG Closing Plenary</t>
  </si>
  <si>
    <t>Prep Mtg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</si>
  <si>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</si>
  <si>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</si>
  <si>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</si>
  <si>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</si>
  <si>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</si>
  <si>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</si>
  <si>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</si>
  <si>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</si>
  <si>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Headtable (HT4 means Headtable for 4)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</si>
  <si>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</si>
  <si>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</si>
  <si>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</si>
  <si>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</si>
  <si>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</si>
  <si>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</si>
  <si>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</si>
  <si>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</si>
  <si>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</si>
  <si>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</si>
  <si>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</si>
  <si>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</si>
  <si>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</si>
  <si>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</si>
  <si>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</si>
  <si>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</si>
  <si>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</si>
  <si>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</si>
  <si>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</si>
  <si>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</si>
  <si>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Joint Wireless Leadership Co-ord Ad-Hoc</t>
  </si>
  <si>
    <t>WNG</t>
  </si>
  <si>
    <t>Media Independent Handover Services</t>
  </si>
  <si>
    <t>XV to PD &amp; HT</t>
  </si>
  <si>
    <t>SR+HT4+TM+FM+LCD+XV</t>
  </si>
  <si>
    <t>SR+HT4+TM+PD+PM+FM+LCD+SB+XV</t>
  </si>
  <si>
    <t>SR+HT+LCD+XV</t>
  </si>
  <si>
    <t>Hotel:</t>
  </si>
  <si>
    <t>AV</t>
  </si>
  <si>
    <t>Mtg Room</t>
  </si>
  <si>
    <t>Capacity</t>
  </si>
  <si>
    <t>Style</t>
  </si>
  <si>
    <t>LCD #</t>
  </si>
  <si>
    <t>Notes</t>
  </si>
  <si>
    <t>Poduim</t>
  </si>
  <si>
    <t>Head Table</t>
  </si>
  <si>
    <t>Screens</t>
  </si>
  <si>
    <t>Microphones</t>
  </si>
  <si>
    <t>Mixer</t>
  </si>
  <si>
    <t>D.A.</t>
  </si>
  <si>
    <t>Overhead Projector</t>
  </si>
  <si>
    <t># of Power Strips</t>
  </si>
  <si>
    <t>6X6</t>
  </si>
  <si>
    <t>8X8</t>
  </si>
  <si>
    <t>10X10</t>
  </si>
  <si>
    <t>Table</t>
  </si>
  <si>
    <t>Floor</t>
  </si>
  <si>
    <t>Podium</t>
  </si>
  <si>
    <t>US</t>
  </si>
  <si>
    <t>BR+LCD+4XC</t>
  </si>
  <si>
    <t>BR+LCD+XV</t>
  </si>
  <si>
    <t>Level</t>
  </si>
  <si>
    <t>Wireless Coexistence TAG</t>
  </si>
  <si>
    <t>TGY</t>
  </si>
  <si>
    <t>TGN 1</t>
  </si>
  <si>
    <t>TGN 2</t>
  </si>
  <si>
    <t>Phone line</t>
  </si>
  <si>
    <t>Totals</t>
  </si>
  <si>
    <t>Wireless Mobility</t>
  </si>
  <si>
    <t>HT on each side of screen</t>
  </si>
  <si>
    <t>SR+HT+TM+SB+LCD+XV</t>
  </si>
  <si>
    <t>SG4c</t>
  </si>
  <si>
    <t>TG1</t>
  </si>
  <si>
    <t>TG2</t>
  </si>
  <si>
    <t xml:space="preserve"> </t>
  </si>
  <si>
    <t>Joint Opening Plenary</t>
  </si>
  <si>
    <t xml:space="preserve">TGN 1 </t>
  </si>
  <si>
    <t>Start Time</t>
  </si>
  <si>
    <t>End Time</t>
  </si>
  <si>
    <t>DLS SG</t>
  </si>
  <si>
    <t>TG4d</t>
  </si>
  <si>
    <t>SR+HT+PD+LCD+XV</t>
  </si>
  <si>
    <t>BR+LCD</t>
  </si>
  <si>
    <t>SR+(2)HT3+2TM+FM+LCD+XV+SB</t>
  </si>
  <si>
    <t>.22 Spectrum Sensing Ad Hoc</t>
  </si>
  <si>
    <t>.22 Cmt Resolution/Editorial</t>
  </si>
  <si>
    <t>TG 2</t>
  </si>
  <si>
    <t>TBC</t>
  </si>
  <si>
    <t>802 Wireless</t>
  </si>
  <si>
    <t>QSE SG</t>
  </si>
  <si>
    <t>IMT AHC</t>
  </si>
  <si>
    <t>TG MB</t>
  </si>
  <si>
    <t>VHT SG</t>
  </si>
  <si>
    <t>IETF AHC</t>
  </si>
  <si>
    <t>TGP/TGS</t>
  </si>
  <si>
    <t>VTS SG</t>
  </si>
  <si>
    <t>SR+HT4+2TM+PD+PM+2FM+SB+LCD+XV</t>
  </si>
  <si>
    <t>SR+HT5+TM+PD+PM+2FM+SB+LCD+XV</t>
  </si>
  <si>
    <t>SR+HT+TM+FM+LCD+XV</t>
  </si>
  <si>
    <t>SR+HT+TM+LCD+XV</t>
  </si>
  <si>
    <t>Monday</t>
  </si>
  <si>
    <t>SG-BAN</t>
  </si>
  <si>
    <t>Wednesday</t>
  </si>
  <si>
    <t>WG Meeting Midweek</t>
  </si>
  <si>
    <t>US20+LCD+XV+10XC</t>
  </si>
  <si>
    <t>IMT Advance</t>
  </si>
  <si>
    <t>SR+HT+TM+XV</t>
  </si>
  <si>
    <t>SR+HT4+TM+FM+LCD+SB+PM+PD+XV</t>
  </si>
  <si>
    <t>WG</t>
  </si>
  <si>
    <t>TG1 Ad Hoc</t>
  </si>
  <si>
    <t>TG2 Ad Hoc</t>
  </si>
  <si>
    <t>Geoloc Sensing</t>
  </si>
  <si>
    <t>TG 1</t>
  </si>
  <si>
    <t>Grand Salon</t>
  </si>
  <si>
    <t>Fairmont Le Reine Elizabeth</t>
  </si>
  <si>
    <t>Marquette</t>
  </si>
  <si>
    <t>Jolliet</t>
  </si>
  <si>
    <t>Duluth</t>
  </si>
  <si>
    <t>Mackenzie</t>
  </si>
  <si>
    <t>Hochelaga</t>
  </si>
  <si>
    <t>Saguenay</t>
  </si>
  <si>
    <t>Saint-Maurice</t>
  </si>
  <si>
    <t>Saint-Charles</t>
  </si>
  <si>
    <t>Matapedia</t>
  </si>
  <si>
    <t>Chaudiere</t>
  </si>
  <si>
    <t>Harricana</t>
  </si>
  <si>
    <t>Richelieu</t>
  </si>
  <si>
    <t>Peribonka</t>
  </si>
  <si>
    <t>Bersimis</t>
  </si>
  <si>
    <t>Gatineau</t>
  </si>
  <si>
    <t>Saint-Laurent</t>
  </si>
  <si>
    <t>Saint-Francois</t>
  </si>
  <si>
    <t>Jolliet-Duluth-Mackenzie</t>
  </si>
  <si>
    <t>Le Grand Salon</t>
  </si>
  <si>
    <t>Hochelaga 5&amp;6</t>
  </si>
  <si>
    <t>Saint Laurent</t>
  </si>
  <si>
    <t>Yamaska</t>
  </si>
  <si>
    <t>Special Set</t>
  </si>
  <si>
    <t>Batiscan</t>
  </si>
  <si>
    <t>Storage</t>
  </si>
  <si>
    <t>Nicolet</t>
  </si>
  <si>
    <t>Alcove</t>
  </si>
  <si>
    <t>Mezzanine</t>
  </si>
  <si>
    <t>Rounds</t>
  </si>
  <si>
    <t>24 Hour Hold - Office</t>
  </si>
  <si>
    <t>24 Hour Hold - Storage</t>
  </si>
  <si>
    <t>Set up</t>
  </si>
  <si>
    <t>Opening</t>
  </si>
  <si>
    <t>SR+HT9+PD+PM+2FM+SB+LCD+XV</t>
  </si>
  <si>
    <t>riser</t>
  </si>
  <si>
    <t>Food Service</t>
  </si>
  <si>
    <t>SR+HT+PD+TM+LCD+XV</t>
  </si>
  <si>
    <t>Change PM to BR</t>
  </si>
  <si>
    <t>Joilliet</t>
  </si>
  <si>
    <t>4XC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</si>
</sst>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h:mm;@"/>
    <numFmt numFmtId="178" formatCode="[$-409]hh:mm:ss\ AM/PM;@"/>
    <numFmt numFmtId="179" formatCode="hh:mm:ss;@"/>
    <numFmt numFmtId="180" formatCode="hh:mm;@"/>
    <numFmt numFmtId="181" formatCode="h:mm:ss;@"/>
    <numFmt numFmtId="182" formatCode="[$-409]dddd\,\ mmmm\ dd\,\ yyyy"/>
    <numFmt numFmtId="183" formatCode="dddd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lightDown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3" borderId="4" xfId="0" applyFont="1" applyFill="1" applyBorder="1" applyAlignment="1">
      <alignment horizontal="left"/>
    </xf>
    <xf numFmtId="0" fontId="0" fillId="3" borderId="4" xfId="0" applyFill="1" applyBorder="1" applyAlignment="1">
      <alignment wrapText="1" shrinkToFi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wrapText="1" shrinkToFit="1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16" xfId="0" applyFill="1" applyBorder="1" applyAlignment="1">
      <alignment wrapText="1" shrinkToFit="1"/>
    </xf>
    <xf numFmtId="0" fontId="0" fillId="0" borderId="17" xfId="0" applyBorder="1" applyAlignment="1">
      <alignment horizontal="center" vertical="center" textRotation="90"/>
    </xf>
    <xf numFmtId="0" fontId="0" fillId="3" borderId="18" xfId="0" applyFill="1" applyBorder="1" applyAlignment="1">
      <alignment horizontal="center" textRotation="90" wrapText="1" shrinkToFit="1"/>
    </xf>
    <xf numFmtId="0" fontId="0" fillId="3" borderId="19" xfId="0" applyFill="1" applyBorder="1" applyAlignment="1">
      <alignment wrapText="1" shrinkToFit="1"/>
    </xf>
    <xf numFmtId="0" fontId="4" fillId="3" borderId="20" xfId="0" applyFont="1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textRotation="90" wrapText="1" shrinkToFit="1"/>
    </xf>
    <xf numFmtId="0" fontId="0" fillId="0" borderId="22" xfId="0" applyBorder="1" applyAlignment="1">
      <alignment vertical="top"/>
    </xf>
    <xf numFmtId="0" fontId="2" fillId="3" borderId="4" xfId="0" applyFont="1" applyFill="1" applyBorder="1" applyAlignment="1">
      <alignment wrapText="1" shrinkToFit="1"/>
    </xf>
    <xf numFmtId="1" fontId="0" fillId="0" borderId="5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23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4" borderId="5" xfId="0" applyFont="1" applyFill="1" applyBorder="1" applyAlignment="1">
      <alignment/>
    </xf>
    <xf numFmtId="0" fontId="0" fillId="0" borderId="15" xfId="0" applyFill="1" applyBorder="1" applyAlignment="1">
      <alignment vertical="top"/>
    </xf>
    <xf numFmtId="1" fontId="0" fillId="0" borderId="1" xfId="0" applyNumberForma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/>
    </xf>
    <xf numFmtId="0" fontId="0" fillId="0" borderId="25" xfId="0" applyBorder="1" applyAlignment="1">
      <alignment/>
    </xf>
    <xf numFmtId="180" fontId="1" fillId="0" borderId="2" xfId="0" applyNumberFormat="1" applyFont="1" applyFill="1" applyBorder="1" applyAlignment="1">
      <alignment vertical="top" wrapText="1"/>
    </xf>
    <xf numFmtId="180" fontId="0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vertical="top"/>
    </xf>
    <xf numFmtId="0" fontId="5" fillId="0" borderId="15" xfId="0" applyFont="1" applyBorder="1" applyAlignment="1">
      <alignment vertical="top"/>
    </xf>
    <xf numFmtId="0" fontId="2" fillId="4" borderId="4" xfId="0" applyFont="1" applyFill="1" applyBorder="1" applyAlignment="1">
      <alignment/>
    </xf>
    <xf numFmtId="177" fontId="0" fillId="2" borderId="9" xfId="0" applyNumberFormat="1" applyFill="1" applyBorder="1" applyAlignment="1">
      <alignment horizontal="center" textRotation="90"/>
    </xf>
    <xf numFmtId="177" fontId="0" fillId="2" borderId="7" xfId="0" applyNumberFormat="1" applyFill="1" applyBorder="1" applyAlignment="1">
      <alignment horizontal="center" textRotation="90"/>
    </xf>
    <xf numFmtId="177" fontId="0" fillId="2" borderId="13" xfId="0" applyNumberFormat="1" applyFill="1" applyBorder="1" applyAlignment="1">
      <alignment horizontal="center" textRotation="90"/>
    </xf>
    <xf numFmtId="0" fontId="0" fillId="6" borderId="1" xfId="0" applyFill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2" fontId="0" fillId="0" borderId="1" xfId="0" applyNumberForma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183" fontId="1" fillId="0" borderId="2" xfId="0" applyNumberFormat="1" applyFont="1" applyFill="1" applyBorder="1" applyAlignment="1">
      <alignment horizontal="right" vertical="top"/>
    </xf>
    <xf numFmtId="183" fontId="0" fillId="0" borderId="1" xfId="0" applyNumberFormat="1" applyFont="1" applyFill="1" applyBorder="1" applyAlignment="1">
      <alignment horizontal="right" vertical="top"/>
    </xf>
    <xf numFmtId="183" fontId="1" fillId="0" borderId="1" xfId="0" applyNumberFormat="1" applyFont="1" applyFill="1" applyBorder="1" applyAlignment="1">
      <alignment horizontal="right" vertical="top"/>
    </xf>
    <xf numFmtId="0" fontId="0" fillId="6" borderId="3" xfId="0" applyFill="1" applyBorder="1" applyAlignment="1">
      <alignment vertical="top"/>
    </xf>
    <xf numFmtId="0" fontId="0" fillId="6" borderId="24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left" vertical="center" textRotation="90"/>
    </xf>
    <xf numFmtId="0" fontId="2" fillId="4" borderId="3" xfId="0" applyFont="1" applyFill="1" applyBorder="1" applyAlignment="1">
      <alignment/>
    </xf>
    <xf numFmtId="1" fontId="2" fillId="4" borderId="3" xfId="0" applyNumberFormat="1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3" xfId="0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vertical="top"/>
    </xf>
    <xf numFmtId="0" fontId="2" fillId="5" borderId="4" xfId="0" applyFont="1" applyFill="1" applyBorder="1" applyAlignment="1">
      <alignment/>
    </xf>
    <xf numFmtId="0" fontId="0" fillId="0" borderId="1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2" fontId="0" fillId="6" borderId="1" xfId="0" applyNumberFormat="1" applyFill="1" applyBorder="1" applyAlignment="1">
      <alignment horizontal="left" vertical="top"/>
    </xf>
    <xf numFmtId="0" fontId="0" fillId="6" borderId="5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2" fontId="0" fillId="7" borderId="1" xfId="0" applyNumberFormat="1" applyFill="1" applyBorder="1" applyAlignment="1">
      <alignment horizontal="left" vertical="top"/>
    </xf>
    <xf numFmtId="0" fontId="0" fillId="7" borderId="5" xfId="0" applyFill="1" applyBorder="1" applyAlignment="1">
      <alignment vertical="top"/>
    </xf>
    <xf numFmtId="0" fontId="0" fillId="7" borderId="1" xfId="0" applyFill="1" applyBorder="1" applyAlignment="1">
      <alignment horizontal="left" vertical="top"/>
    </xf>
    <xf numFmtId="0" fontId="0" fillId="7" borderId="3" xfId="0" applyFont="1" applyFill="1" applyBorder="1" applyAlignment="1">
      <alignment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9" xfId="0" applyFill="1" applyBorder="1" applyAlignment="1">
      <alignment horizontal="left" vertical="top"/>
    </xf>
    <xf numFmtId="0" fontId="2" fillId="6" borderId="5" xfId="0" applyFont="1" applyFill="1" applyBorder="1" applyAlignment="1">
      <alignment/>
    </xf>
    <xf numFmtId="0" fontId="0" fillId="6" borderId="3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8" borderId="3" xfId="0" applyFill="1" applyBorder="1" applyAlignment="1">
      <alignment vertical="top"/>
    </xf>
    <xf numFmtId="0" fontId="0" fillId="8" borderId="1" xfId="0" applyFill="1" applyBorder="1" applyAlignment="1">
      <alignment horizontal="center" vertical="top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left" vertical="top"/>
    </xf>
    <xf numFmtId="0" fontId="0" fillId="8" borderId="4" xfId="0" applyFill="1" applyBorder="1" applyAlignment="1">
      <alignment vertical="top"/>
    </xf>
    <xf numFmtId="0" fontId="0" fillId="0" borderId="5" xfId="0" applyFill="1" applyBorder="1" applyAlignment="1">
      <alignment horizontal="left" vertical="top"/>
    </xf>
    <xf numFmtId="0" fontId="0" fillId="0" borderId="26" xfId="0" applyBorder="1" applyAlignment="1">
      <alignment/>
    </xf>
    <xf numFmtId="0" fontId="0" fillId="8" borderId="5" xfId="0" applyFill="1" applyBorder="1" applyAlignment="1">
      <alignment vertical="top"/>
    </xf>
    <xf numFmtId="0" fontId="0" fillId="7" borderId="12" xfId="0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0" fontId="0" fillId="7" borderId="3" xfId="0" applyFill="1" applyBorder="1" applyAlignment="1">
      <alignment horizontal="center" vertical="top"/>
    </xf>
    <xf numFmtId="0" fontId="0" fillId="7" borderId="28" xfId="0" applyFill="1" applyBorder="1" applyAlignment="1">
      <alignment horizontal="left" vertical="top"/>
    </xf>
    <xf numFmtId="2" fontId="0" fillId="7" borderId="27" xfId="0" applyNumberFormat="1" applyFill="1" applyBorder="1" applyAlignment="1">
      <alignment horizontal="left" vertical="top"/>
    </xf>
    <xf numFmtId="2" fontId="0" fillId="7" borderId="3" xfId="0" applyNumberFormat="1" applyFill="1" applyBorder="1" applyAlignment="1">
      <alignment horizontal="left" vertical="top"/>
    </xf>
    <xf numFmtId="183" fontId="8" fillId="0" borderId="1" xfId="0" applyNumberFormat="1" applyFont="1" applyFill="1" applyBorder="1" applyAlignment="1">
      <alignment horizontal="right" vertical="top"/>
    </xf>
    <xf numFmtId="180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left" wrapText="1" shrinkToFit="1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6" borderId="29" xfId="0" applyFill="1" applyBorder="1" applyAlignment="1">
      <alignment vertical="top"/>
    </xf>
    <xf numFmtId="0" fontId="0" fillId="6" borderId="27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2" fillId="4" borderId="28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1" fontId="0" fillId="2" borderId="13" xfId="0" applyNumberForma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3" xfId="0" applyFill="1" applyBorder="1" applyAlignment="1">
      <alignment horizontal="left" vertical="top"/>
    </xf>
    <xf numFmtId="0" fontId="0" fillId="7" borderId="29" xfId="0" applyFill="1" applyBorder="1" applyAlignment="1">
      <alignment vertical="top"/>
    </xf>
    <xf numFmtId="0" fontId="0" fillId="7" borderId="27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7" borderId="34" xfId="0" applyFill="1" applyBorder="1" applyAlignment="1">
      <alignment horizontal="left" vertical="top"/>
    </xf>
    <xf numFmtId="0" fontId="0" fillId="7" borderId="23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2" fontId="0" fillId="7" borderId="12" xfId="0" applyNumberFormat="1" applyFill="1" applyBorder="1" applyAlignment="1">
      <alignment horizontal="left" vertical="top"/>
    </xf>
    <xf numFmtId="0" fontId="0" fillId="7" borderId="35" xfId="0" applyFill="1" applyBorder="1" applyAlignment="1">
      <alignment horizontal="left" vertical="top"/>
    </xf>
    <xf numFmtId="0" fontId="0" fillId="7" borderId="18" xfId="0" applyFill="1" applyBorder="1" applyAlignment="1">
      <alignment horizontal="left" vertical="top"/>
    </xf>
    <xf numFmtId="0" fontId="0" fillId="7" borderId="32" xfId="0" applyFill="1" applyBorder="1" applyAlignment="1">
      <alignment horizontal="left" vertical="top"/>
    </xf>
    <xf numFmtId="0" fontId="0" fillId="7" borderId="36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0" borderId="37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7" borderId="1" xfId="0" applyFill="1" applyBorder="1" applyAlignment="1">
      <alignment horizontal="left" vertical="top"/>
    </xf>
    <xf numFmtId="0" fontId="0" fillId="9" borderId="34" xfId="0" applyFill="1" applyBorder="1" applyAlignment="1">
      <alignment horizontal="left" vertical="top"/>
    </xf>
    <xf numFmtId="0" fontId="0" fillId="9" borderId="23" xfId="0" applyFill="1" applyBorder="1" applyAlignment="1">
      <alignment horizontal="left" vertical="top"/>
    </xf>
    <xf numFmtId="0" fontId="0" fillId="9" borderId="9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top"/>
    </xf>
    <xf numFmtId="0" fontId="0" fillId="6" borderId="27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12" xfId="0" applyFill="1" applyBorder="1" applyAlignment="1">
      <alignment horizontal="center" vertical="top"/>
    </xf>
    <xf numFmtId="0" fontId="0" fillId="6" borderId="27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8" xfId="0" applyFill="1" applyBorder="1" applyAlignment="1">
      <alignment horizontal="left" vertical="top"/>
    </xf>
    <xf numFmtId="0" fontId="0" fillId="6" borderId="35" xfId="0" applyFill="1" applyBorder="1" applyAlignment="1">
      <alignment horizontal="left" vertical="top"/>
    </xf>
    <xf numFmtId="0" fontId="0" fillId="6" borderId="18" xfId="0" applyFill="1" applyBorder="1" applyAlignment="1">
      <alignment horizontal="left" vertical="top"/>
    </xf>
    <xf numFmtId="0" fontId="0" fillId="6" borderId="32" xfId="0" applyFill="1" applyBorder="1" applyAlignment="1">
      <alignment horizontal="left" vertical="top"/>
    </xf>
    <xf numFmtId="0" fontId="0" fillId="6" borderId="36" xfId="0" applyFill="1" applyBorder="1" applyAlignment="1">
      <alignment horizontal="left" vertical="top"/>
    </xf>
    <xf numFmtId="0" fontId="0" fillId="6" borderId="24" xfId="0" applyFill="1" applyBorder="1" applyAlignment="1">
      <alignment horizontal="left" vertical="top"/>
    </xf>
    <xf numFmtId="2" fontId="0" fillId="6" borderId="12" xfId="0" applyNumberFormat="1" applyFill="1" applyBorder="1" applyAlignment="1">
      <alignment horizontal="left" vertical="top"/>
    </xf>
    <xf numFmtId="2" fontId="0" fillId="6" borderId="27" xfId="0" applyNumberFormat="1" applyFill="1" applyBorder="1" applyAlignment="1">
      <alignment horizontal="left" vertical="top"/>
    </xf>
    <xf numFmtId="2" fontId="0" fillId="6" borderId="3" xfId="0" applyNumberFormat="1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6" borderId="30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31" xfId="0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2"/>
  <sheetViews>
    <sheetView tabSelected="1" view="pageBreakPreview" zoomScale="75" zoomScaleSheetLayoutView="75" workbookViewId="0" topLeftCell="A1">
      <pane xSplit="9" ySplit="1" topLeftCell="J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15" sqref="B15"/>
    </sheetView>
  </sheetViews>
  <sheetFormatPr defaultColWidth="9.140625" defaultRowHeight="12.75" outlineLevelCol="1"/>
  <cols>
    <col min="1" max="1" width="11.8515625" style="77" customWidth="1"/>
    <col min="2" max="3" width="6.421875" style="64" customWidth="1"/>
    <col min="4" max="4" width="19.421875" style="4" customWidth="1"/>
    <col min="5" max="5" width="33.421875" style="1" customWidth="1"/>
    <col min="6" max="6" width="42.421875" style="1" customWidth="1" outlineLevel="1"/>
    <col min="7" max="7" width="6.8515625" style="3" customWidth="1" outlineLevel="1"/>
    <col min="8" max="8" width="8.28125" style="3" customWidth="1" outlineLevel="1"/>
    <col min="9" max="9" width="20.57421875" style="1" customWidth="1"/>
    <col min="10" max="10" width="18.7109375" style="1" customWidth="1" outlineLevel="1"/>
    <col min="11" max="110" width="9.140625" style="1" customWidth="1"/>
    <col min="111" max="111" width="9.140625" style="49" customWidth="1"/>
    <col min="112" max="16384" width="9.140625" style="1" customWidth="1"/>
  </cols>
  <sheetData>
    <row r="1" spans="1:11" s="57" customFormat="1" ht="26.25" customHeight="1" thickBot="1">
      <c r="A1" s="76" t="s">
        <v>0</v>
      </c>
      <c r="B1" s="63" t="s">
        <v>114</v>
      </c>
      <c r="C1" s="63" t="s">
        <v>115</v>
      </c>
      <c r="D1" s="55" t="s">
        <v>1</v>
      </c>
      <c r="E1" s="54" t="s">
        <v>2</v>
      </c>
      <c r="F1" s="54" t="s">
        <v>3</v>
      </c>
      <c r="G1" s="56" t="s">
        <v>4</v>
      </c>
      <c r="H1" s="56" t="s">
        <v>5</v>
      </c>
      <c r="I1" s="54" t="s">
        <v>6</v>
      </c>
      <c r="J1" s="54" t="s">
        <v>7</v>
      </c>
      <c r="K1" s="57" t="s">
        <v>98</v>
      </c>
    </row>
    <row r="2" spans="1:9" ht="14.25" customHeight="1">
      <c r="A2" s="77">
        <v>39096</v>
      </c>
      <c r="B2" s="64">
        <v>0.6666666666666666</v>
      </c>
      <c r="C2" s="64">
        <v>0.7083333333333334</v>
      </c>
      <c r="D2" s="50" t="s">
        <v>125</v>
      </c>
      <c r="E2" s="1" t="s">
        <v>10</v>
      </c>
      <c r="F2" s="1" t="s">
        <v>107</v>
      </c>
      <c r="G2" s="3">
        <v>40</v>
      </c>
      <c r="H2" s="3">
        <v>40</v>
      </c>
      <c r="I2" s="1" t="s">
        <v>164</v>
      </c>
    </row>
    <row r="3" spans="1:9" ht="13.5" customHeight="1">
      <c r="A3" s="77">
        <v>39096</v>
      </c>
      <c r="B3" s="64">
        <v>0.7083333333333334</v>
      </c>
      <c r="C3" s="64">
        <v>0.7708333333333334</v>
      </c>
      <c r="D3" s="50" t="s">
        <v>125</v>
      </c>
      <c r="E3" s="1" t="s">
        <v>67</v>
      </c>
      <c r="F3" s="1" t="s">
        <v>96</v>
      </c>
      <c r="G3" s="3">
        <v>15</v>
      </c>
      <c r="H3" s="3">
        <v>15</v>
      </c>
      <c r="I3" s="1" t="s">
        <v>162</v>
      </c>
    </row>
    <row r="4" spans="1:9" ht="12.75">
      <c r="A4" s="77">
        <v>39096</v>
      </c>
      <c r="B4" s="64">
        <v>0.7708333333333334</v>
      </c>
      <c r="C4" s="64">
        <v>0.8125</v>
      </c>
      <c r="D4" s="4">
        <v>802.15</v>
      </c>
      <c r="E4" s="1" t="s">
        <v>12</v>
      </c>
      <c r="F4" s="1" t="s">
        <v>119</v>
      </c>
      <c r="G4" s="3">
        <v>15</v>
      </c>
      <c r="H4" s="3">
        <v>12</v>
      </c>
      <c r="I4" s="1" t="s">
        <v>162</v>
      </c>
    </row>
    <row r="5" spans="1:9" ht="12.75">
      <c r="A5" s="77">
        <v>39096</v>
      </c>
      <c r="B5" s="64">
        <v>0.8125</v>
      </c>
      <c r="C5" s="64">
        <v>0.8958333333333334</v>
      </c>
      <c r="D5" s="2">
        <v>802.11</v>
      </c>
      <c r="E5" s="1" t="s">
        <v>11</v>
      </c>
      <c r="F5" s="1" t="s">
        <v>97</v>
      </c>
      <c r="G5" s="3">
        <v>25</v>
      </c>
      <c r="H5" s="3">
        <v>25</v>
      </c>
      <c r="I5" s="1" t="s">
        <v>167</v>
      </c>
    </row>
    <row r="6" spans="1:111" ht="12.75">
      <c r="A6" s="77">
        <v>39097</v>
      </c>
      <c r="B6" s="64">
        <v>0.3333333333333333</v>
      </c>
      <c r="C6" s="64">
        <v>0.4166666666666667</v>
      </c>
      <c r="D6" s="2" t="s">
        <v>125</v>
      </c>
      <c r="E6" s="1" t="s">
        <v>112</v>
      </c>
      <c r="F6" s="1" t="s">
        <v>185</v>
      </c>
      <c r="G6" s="3">
        <v>450</v>
      </c>
      <c r="H6" s="3">
        <v>450</v>
      </c>
      <c r="I6" s="1" t="s">
        <v>170</v>
      </c>
      <c r="J6" s="1" t="s">
        <v>21</v>
      </c>
      <c r="DF6" s="49"/>
      <c r="DG6" s="1"/>
    </row>
    <row r="7" spans="1:111" ht="12.75">
      <c r="A7" s="77" t="s">
        <v>137</v>
      </c>
      <c r="B7" s="64">
        <v>0.4375</v>
      </c>
      <c r="C7" s="64">
        <v>0.4791666666666667</v>
      </c>
      <c r="D7" s="4">
        <v>802.15</v>
      </c>
      <c r="E7" s="1" t="s">
        <v>33</v>
      </c>
      <c r="F7" s="1" t="s">
        <v>72</v>
      </c>
      <c r="G7" s="3">
        <v>150</v>
      </c>
      <c r="H7" s="3">
        <v>100</v>
      </c>
      <c r="I7" s="1" t="s">
        <v>152</v>
      </c>
      <c r="DD7" s="65"/>
      <c r="DG7" s="66"/>
    </row>
    <row r="8" spans="1:9" ht="12.75">
      <c r="A8" s="77">
        <v>39097</v>
      </c>
      <c r="B8" s="64">
        <v>0.4375</v>
      </c>
      <c r="C8" s="64">
        <v>0.5208333333333334</v>
      </c>
      <c r="D8" s="2">
        <v>802.11</v>
      </c>
      <c r="E8" s="1" t="s">
        <v>26</v>
      </c>
      <c r="F8" s="1" t="s">
        <v>135</v>
      </c>
      <c r="G8" s="3">
        <v>80</v>
      </c>
      <c r="H8" s="3">
        <v>80</v>
      </c>
      <c r="I8" s="1" t="s">
        <v>155</v>
      </c>
    </row>
    <row r="9" spans="1:111" ht="12.75">
      <c r="A9" s="77">
        <v>39097</v>
      </c>
      <c r="B9" s="64">
        <v>0.4375</v>
      </c>
      <c r="C9" s="64">
        <v>0.5208333333333334</v>
      </c>
      <c r="D9" s="2" t="s">
        <v>27</v>
      </c>
      <c r="E9" s="1" t="s">
        <v>15</v>
      </c>
      <c r="F9" s="1" t="s">
        <v>73</v>
      </c>
      <c r="G9" s="3">
        <v>40</v>
      </c>
      <c r="H9" s="3">
        <v>40</v>
      </c>
      <c r="I9" s="1" t="s">
        <v>164</v>
      </c>
      <c r="DF9" s="49"/>
      <c r="DG9" s="1"/>
    </row>
    <row r="10" spans="1:9" ht="12.75">
      <c r="A10" s="77">
        <v>39097</v>
      </c>
      <c r="B10" s="64">
        <v>0.4375</v>
      </c>
      <c r="C10" s="64">
        <v>0.5208333333333334</v>
      </c>
      <c r="D10" s="2" t="s">
        <v>27</v>
      </c>
      <c r="E10" s="1" t="s">
        <v>19</v>
      </c>
      <c r="F10" s="1" t="s">
        <v>136</v>
      </c>
      <c r="G10" s="3">
        <v>60</v>
      </c>
      <c r="H10" s="3">
        <v>50</v>
      </c>
      <c r="I10" s="1" t="s">
        <v>158</v>
      </c>
    </row>
    <row r="11" spans="1:9" ht="12.75">
      <c r="A11" s="77">
        <v>39097</v>
      </c>
      <c r="B11" s="64">
        <v>0.4375</v>
      </c>
      <c r="C11" s="64">
        <v>0.5208333333333334</v>
      </c>
      <c r="D11" s="2">
        <v>802.11</v>
      </c>
      <c r="E11" s="1" t="s">
        <v>18</v>
      </c>
      <c r="F11" s="1" t="s">
        <v>73</v>
      </c>
      <c r="G11" s="3">
        <v>25</v>
      </c>
      <c r="H11" s="3">
        <v>25</v>
      </c>
      <c r="I11" s="1" t="s">
        <v>161</v>
      </c>
    </row>
    <row r="12" spans="1:111" ht="12.75">
      <c r="A12" s="77">
        <v>39097</v>
      </c>
      <c r="B12" s="64">
        <v>0.4375</v>
      </c>
      <c r="C12" s="64">
        <v>0.5208333333333334</v>
      </c>
      <c r="D12" s="4">
        <v>802.15</v>
      </c>
      <c r="E12" s="1" t="s">
        <v>68</v>
      </c>
      <c r="F12" s="1" t="s">
        <v>72</v>
      </c>
      <c r="G12" s="3">
        <v>150</v>
      </c>
      <c r="H12" s="3">
        <v>100</v>
      </c>
      <c r="I12" s="1" t="s">
        <v>152</v>
      </c>
      <c r="DD12" s="66"/>
      <c r="DG12" s="65"/>
    </row>
    <row r="13" spans="1:9" ht="12.75">
      <c r="A13" s="77">
        <v>39097</v>
      </c>
      <c r="B13" s="64">
        <v>0.4375</v>
      </c>
      <c r="C13" s="64">
        <v>0.5208333333333334</v>
      </c>
      <c r="D13" s="4">
        <v>802.22</v>
      </c>
      <c r="E13" s="1" t="s">
        <v>20</v>
      </c>
      <c r="F13" s="1" t="s">
        <v>71</v>
      </c>
      <c r="G13" s="3">
        <v>100</v>
      </c>
      <c r="H13" s="3">
        <v>70</v>
      </c>
      <c r="I13" s="1" t="s">
        <v>153</v>
      </c>
    </row>
    <row r="14" spans="1:10" ht="12.75">
      <c r="A14" s="77">
        <v>39097</v>
      </c>
      <c r="B14" s="64">
        <v>0.4375</v>
      </c>
      <c r="C14" s="64">
        <v>0.6458333333333334</v>
      </c>
      <c r="D14" s="2">
        <v>802.11</v>
      </c>
      <c r="E14" s="1" t="s">
        <v>113</v>
      </c>
      <c r="F14" s="1" t="s">
        <v>134</v>
      </c>
      <c r="G14" s="3">
        <v>450</v>
      </c>
      <c r="H14" s="3">
        <v>150</v>
      </c>
      <c r="I14" s="1" t="s">
        <v>170</v>
      </c>
      <c r="J14" s="1" t="s">
        <v>21</v>
      </c>
    </row>
    <row r="15" spans="1:9" ht="12.75">
      <c r="A15" s="77">
        <v>39097</v>
      </c>
      <c r="B15" s="64">
        <v>0.4375</v>
      </c>
      <c r="C15" s="64">
        <v>0.75</v>
      </c>
      <c r="D15" s="4">
        <v>802.18</v>
      </c>
      <c r="E15" s="1" t="s">
        <v>23</v>
      </c>
      <c r="F15" s="1" t="s">
        <v>141</v>
      </c>
      <c r="G15" s="3">
        <v>30</v>
      </c>
      <c r="H15" s="3">
        <v>30</v>
      </c>
      <c r="I15" s="1" t="s">
        <v>163</v>
      </c>
    </row>
    <row r="16" spans="1:111" ht="12.75">
      <c r="A16" s="77">
        <v>39097</v>
      </c>
      <c r="B16" s="64">
        <v>0.5625</v>
      </c>
      <c r="C16" s="64">
        <v>0.6458333333333334</v>
      </c>
      <c r="D16" s="2">
        <v>802.11</v>
      </c>
      <c r="E16" s="1" t="s">
        <v>127</v>
      </c>
      <c r="F16" s="1" t="s">
        <v>135</v>
      </c>
      <c r="G16" s="3">
        <v>80</v>
      </c>
      <c r="H16" s="3">
        <v>50</v>
      </c>
      <c r="I16" s="1" t="s">
        <v>155</v>
      </c>
      <c r="DC16" s="66"/>
      <c r="DF16" s="65"/>
      <c r="DG16" s="1"/>
    </row>
    <row r="17" spans="1:111" ht="12.75">
      <c r="A17" s="77">
        <v>39097</v>
      </c>
      <c r="B17" s="64">
        <v>0.5625</v>
      </c>
      <c r="C17" s="64">
        <v>0.6458333333333334</v>
      </c>
      <c r="D17" s="2" t="s">
        <v>27</v>
      </c>
      <c r="E17" s="1" t="s">
        <v>126</v>
      </c>
      <c r="F17" s="1" t="s">
        <v>136</v>
      </c>
      <c r="G17" s="3">
        <v>50</v>
      </c>
      <c r="H17" s="3">
        <v>50</v>
      </c>
      <c r="I17" s="1" t="s">
        <v>172</v>
      </c>
      <c r="DE17" s="65"/>
      <c r="DF17" s="66"/>
      <c r="DG17" s="1"/>
    </row>
    <row r="18" spans="1:111" ht="12.75">
      <c r="A18" s="77">
        <v>39097</v>
      </c>
      <c r="B18" s="64">
        <v>0.5625</v>
      </c>
      <c r="C18" s="64">
        <v>0.6458333333333334</v>
      </c>
      <c r="D18" s="2" t="s">
        <v>27</v>
      </c>
      <c r="E18" s="1" t="s">
        <v>102</v>
      </c>
      <c r="F18" s="1" t="s">
        <v>136</v>
      </c>
      <c r="G18" s="3">
        <v>60</v>
      </c>
      <c r="H18" s="3">
        <v>50</v>
      </c>
      <c r="I18" s="1" t="s">
        <v>158</v>
      </c>
      <c r="DC18" s="65"/>
      <c r="DE18" s="66"/>
      <c r="DG18" s="1"/>
    </row>
    <row r="19" spans="1:111" ht="12.75">
      <c r="A19" s="77">
        <v>39097</v>
      </c>
      <c r="B19" s="64">
        <v>0.5625</v>
      </c>
      <c r="C19" s="64">
        <v>0.6458333333333334</v>
      </c>
      <c r="D19" s="2">
        <v>802.11</v>
      </c>
      <c r="E19" s="1" t="s">
        <v>16</v>
      </c>
      <c r="F19" s="1" t="s">
        <v>73</v>
      </c>
      <c r="G19" s="3">
        <v>40</v>
      </c>
      <c r="H19" s="3">
        <v>40</v>
      </c>
      <c r="I19" s="1" t="s">
        <v>164</v>
      </c>
      <c r="DB19" s="66"/>
      <c r="DD19" s="65"/>
      <c r="DG19" s="1"/>
    </row>
    <row r="20" spans="1:9" ht="12.75">
      <c r="A20" s="77">
        <v>39097</v>
      </c>
      <c r="B20" s="64">
        <v>0.5625</v>
      </c>
      <c r="C20" s="64">
        <v>0.6458333333333334</v>
      </c>
      <c r="D20" s="4">
        <v>802.15</v>
      </c>
      <c r="E20" s="1" t="s">
        <v>24</v>
      </c>
      <c r="F20" s="1" t="s">
        <v>72</v>
      </c>
      <c r="G20" s="3">
        <v>150</v>
      </c>
      <c r="H20" s="3">
        <v>50</v>
      </c>
      <c r="I20" s="1" t="s">
        <v>152</v>
      </c>
    </row>
    <row r="21" spans="1:9" ht="12.75">
      <c r="A21" s="77">
        <v>39097</v>
      </c>
      <c r="B21" s="64">
        <v>0.5625</v>
      </c>
      <c r="C21" s="64">
        <v>0.6458333333333334</v>
      </c>
      <c r="D21" s="4">
        <v>802.15</v>
      </c>
      <c r="E21" s="1" t="s">
        <v>117</v>
      </c>
      <c r="F21" s="1" t="s">
        <v>188</v>
      </c>
      <c r="G21" s="3">
        <v>50</v>
      </c>
      <c r="H21" s="3">
        <v>20</v>
      </c>
      <c r="I21" s="1" t="s">
        <v>171</v>
      </c>
    </row>
    <row r="22" spans="1:9" ht="12.75">
      <c r="A22" s="77" t="s">
        <v>137</v>
      </c>
      <c r="B22" s="64">
        <v>0.5625</v>
      </c>
      <c r="C22" s="64">
        <v>0.6458333333333334</v>
      </c>
      <c r="D22" s="4">
        <v>802.15</v>
      </c>
      <c r="E22" s="1" t="s">
        <v>29</v>
      </c>
      <c r="F22" s="1" t="s">
        <v>118</v>
      </c>
      <c r="G22" s="3">
        <v>30</v>
      </c>
      <c r="H22" s="3">
        <v>30</v>
      </c>
      <c r="I22" s="1" t="s">
        <v>160</v>
      </c>
    </row>
    <row r="23" spans="1:9" ht="12.75">
      <c r="A23" s="77">
        <v>39097</v>
      </c>
      <c r="B23" s="64">
        <v>0.5625</v>
      </c>
      <c r="C23" s="64">
        <v>0.75</v>
      </c>
      <c r="D23" s="2">
        <v>802.11</v>
      </c>
      <c r="E23" s="1" t="s">
        <v>14</v>
      </c>
      <c r="F23" s="1" t="s">
        <v>73</v>
      </c>
      <c r="G23" s="3">
        <v>40</v>
      </c>
      <c r="H23" s="3">
        <v>25</v>
      </c>
      <c r="I23" s="1" t="s">
        <v>165</v>
      </c>
    </row>
    <row r="24" spans="1:10" ht="12.75">
      <c r="A24" s="77">
        <v>39097</v>
      </c>
      <c r="B24" s="64">
        <v>0.5625</v>
      </c>
      <c r="C24" s="64">
        <v>0.75</v>
      </c>
      <c r="D24" s="61">
        <v>802.2</v>
      </c>
      <c r="E24" s="1" t="s">
        <v>105</v>
      </c>
      <c r="F24" s="1" t="s">
        <v>120</v>
      </c>
      <c r="G24" s="3">
        <v>75</v>
      </c>
      <c r="H24" s="3">
        <v>75</v>
      </c>
      <c r="I24" s="1" t="s">
        <v>168</v>
      </c>
      <c r="J24" s="1" t="s">
        <v>106</v>
      </c>
    </row>
    <row r="25" spans="1:10" ht="12.75">
      <c r="A25" s="77">
        <v>39097</v>
      </c>
      <c r="B25" s="64">
        <v>0.5625</v>
      </c>
      <c r="C25" s="64">
        <v>0.75</v>
      </c>
      <c r="D25" s="1" t="s">
        <v>22</v>
      </c>
      <c r="E25" s="1" t="s">
        <v>69</v>
      </c>
      <c r="F25" s="1" t="s">
        <v>144</v>
      </c>
      <c r="G25" s="3">
        <v>100</v>
      </c>
      <c r="H25" s="3">
        <v>100</v>
      </c>
      <c r="I25" s="1" t="s">
        <v>154</v>
      </c>
      <c r="J25" s="1" t="s">
        <v>70</v>
      </c>
    </row>
    <row r="26" spans="1:9" ht="12.75">
      <c r="A26" s="77">
        <v>39097</v>
      </c>
      <c r="B26" s="64">
        <v>0.5625</v>
      </c>
      <c r="C26" s="64">
        <v>0.75</v>
      </c>
      <c r="D26" s="4">
        <v>802.22</v>
      </c>
      <c r="E26" s="1" t="s">
        <v>145</v>
      </c>
      <c r="F26" s="1" t="s">
        <v>71</v>
      </c>
      <c r="G26" s="3">
        <v>100</v>
      </c>
      <c r="H26" s="3">
        <v>70</v>
      </c>
      <c r="I26" s="1" t="s">
        <v>153</v>
      </c>
    </row>
    <row r="27" spans="1:111" ht="12.75">
      <c r="A27" s="77">
        <v>39097</v>
      </c>
      <c r="B27" s="64">
        <v>0.6666666666666666</v>
      </c>
      <c r="C27" s="64">
        <v>0.75</v>
      </c>
      <c r="D27" s="2">
        <v>802.11</v>
      </c>
      <c r="E27" s="1" t="s">
        <v>130</v>
      </c>
      <c r="F27" s="1" t="s">
        <v>188</v>
      </c>
      <c r="G27" s="3">
        <v>50</v>
      </c>
      <c r="H27" s="3">
        <v>25</v>
      </c>
      <c r="I27" s="1" t="s">
        <v>171</v>
      </c>
      <c r="DE27" s="65"/>
      <c r="DG27" s="66"/>
    </row>
    <row r="28" spans="1:111" ht="12.75">
      <c r="A28" s="77">
        <v>39097</v>
      </c>
      <c r="B28" s="64">
        <v>0.6666666666666666</v>
      </c>
      <c r="C28" s="64">
        <v>0.75</v>
      </c>
      <c r="D28" s="2">
        <v>802.11</v>
      </c>
      <c r="E28" s="1" t="s">
        <v>128</v>
      </c>
      <c r="F28" s="1" t="s">
        <v>73</v>
      </c>
      <c r="G28" s="3">
        <v>30</v>
      </c>
      <c r="H28" s="3">
        <v>20</v>
      </c>
      <c r="I28" s="1" t="s">
        <v>160</v>
      </c>
      <c r="DE28" s="66"/>
      <c r="DF28" s="65"/>
      <c r="DG28" s="1"/>
    </row>
    <row r="29" spans="1:111" ht="12.75">
      <c r="A29" s="77">
        <v>39097</v>
      </c>
      <c r="B29" s="64">
        <v>0.6666666666666666</v>
      </c>
      <c r="C29" s="64">
        <v>0.75</v>
      </c>
      <c r="D29" s="2">
        <v>802.11</v>
      </c>
      <c r="E29" s="1" t="s">
        <v>18</v>
      </c>
      <c r="F29" s="1" t="s">
        <v>73</v>
      </c>
      <c r="G29" s="3">
        <v>25</v>
      </c>
      <c r="H29" s="3">
        <v>25</v>
      </c>
      <c r="I29" s="1" t="s">
        <v>161</v>
      </c>
      <c r="DF29" s="49"/>
      <c r="DG29" s="1"/>
    </row>
    <row r="30" spans="1:111" ht="12.75">
      <c r="A30" s="77">
        <v>39097</v>
      </c>
      <c r="B30" s="64">
        <v>0.6666666666666666</v>
      </c>
      <c r="C30" s="64">
        <v>0.75</v>
      </c>
      <c r="D30" s="2">
        <v>802.11</v>
      </c>
      <c r="E30" s="1" t="s">
        <v>129</v>
      </c>
      <c r="F30" s="1" t="s">
        <v>135</v>
      </c>
      <c r="G30" s="3">
        <v>80</v>
      </c>
      <c r="H30" s="3">
        <v>50</v>
      </c>
      <c r="I30" s="1" t="s">
        <v>155</v>
      </c>
      <c r="DF30" s="49"/>
      <c r="DG30" s="1"/>
    </row>
    <row r="31" spans="1:111" ht="12.75">
      <c r="A31" s="77">
        <v>39097</v>
      </c>
      <c r="B31" s="64">
        <v>0.8125</v>
      </c>
      <c r="C31" s="64">
        <v>0.8958333333333334</v>
      </c>
      <c r="D31" s="2">
        <v>802.11</v>
      </c>
      <c r="E31" s="1" t="s">
        <v>101</v>
      </c>
      <c r="F31" s="1" t="s">
        <v>72</v>
      </c>
      <c r="G31" s="3">
        <v>150</v>
      </c>
      <c r="H31" s="3">
        <v>150</v>
      </c>
      <c r="I31" s="1" t="s">
        <v>152</v>
      </c>
      <c r="DF31" s="49"/>
      <c r="DG31" s="1"/>
    </row>
    <row r="32" spans="1:111" ht="12.75">
      <c r="A32" s="77">
        <v>39097</v>
      </c>
      <c r="B32" s="64">
        <v>0.8125</v>
      </c>
      <c r="C32" s="64">
        <v>0.8958333333333334</v>
      </c>
      <c r="D32" s="2" t="s">
        <v>27</v>
      </c>
      <c r="E32" s="1" t="s">
        <v>102</v>
      </c>
      <c r="F32" s="1" t="s">
        <v>136</v>
      </c>
      <c r="G32" s="3">
        <v>60</v>
      </c>
      <c r="H32" s="3">
        <v>50</v>
      </c>
      <c r="I32" s="1" t="s">
        <v>158</v>
      </c>
      <c r="DF32" s="66"/>
      <c r="DG32" s="65"/>
    </row>
    <row r="33" spans="1:111" ht="12.75">
      <c r="A33" s="77">
        <v>39097</v>
      </c>
      <c r="B33" s="64">
        <v>0.8125</v>
      </c>
      <c r="C33" s="64">
        <v>0.8958333333333334</v>
      </c>
      <c r="D33" s="2" t="s">
        <v>27</v>
      </c>
      <c r="E33" s="1" t="s">
        <v>17</v>
      </c>
      <c r="F33" s="1" t="s">
        <v>118</v>
      </c>
      <c r="G33" s="3">
        <v>30</v>
      </c>
      <c r="H33" s="3">
        <v>30</v>
      </c>
      <c r="I33" s="1" t="s">
        <v>160</v>
      </c>
      <c r="DF33" s="65"/>
      <c r="DG33" s="66"/>
    </row>
    <row r="34" spans="1:111" ht="12.75">
      <c r="A34" s="77">
        <v>39097</v>
      </c>
      <c r="B34" s="64">
        <v>0.8125</v>
      </c>
      <c r="C34" s="64">
        <v>0.8958333333333334</v>
      </c>
      <c r="D34" s="2">
        <v>802.11</v>
      </c>
      <c r="E34" s="1" t="s">
        <v>16</v>
      </c>
      <c r="F34" s="1" t="s">
        <v>73</v>
      </c>
      <c r="G34" s="3">
        <v>40</v>
      </c>
      <c r="H34" s="3">
        <v>40</v>
      </c>
      <c r="I34" s="1" t="s">
        <v>164</v>
      </c>
      <c r="DE34" s="65"/>
      <c r="DF34" s="66"/>
      <c r="DG34" s="1"/>
    </row>
    <row r="35" spans="1:111" ht="12.75">
      <c r="A35" s="77">
        <v>39097</v>
      </c>
      <c r="B35" s="64">
        <v>0.8125</v>
      </c>
      <c r="C35" s="64">
        <v>0.8958333333333334</v>
      </c>
      <c r="D35" s="2">
        <v>802.11</v>
      </c>
      <c r="E35" s="1" t="s">
        <v>26</v>
      </c>
      <c r="F35" s="1" t="s">
        <v>135</v>
      </c>
      <c r="G35" s="3">
        <v>80</v>
      </c>
      <c r="H35" s="3">
        <v>80</v>
      </c>
      <c r="I35" s="1" t="s">
        <v>155</v>
      </c>
      <c r="DE35" s="66"/>
      <c r="DG35" s="65"/>
    </row>
    <row r="36" spans="1:9" ht="12.75">
      <c r="A36" s="77">
        <v>39097</v>
      </c>
      <c r="B36" s="64">
        <v>0.8125</v>
      </c>
      <c r="C36" s="64">
        <v>0.8958333333333334</v>
      </c>
      <c r="D36" s="2">
        <v>802.11</v>
      </c>
      <c r="E36" s="1" t="s">
        <v>13</v>
      </c>
      <c r="F36" s="1" t="s">
        <v>73</v>
      </c>
      <c r="G36" s="3">
        <v>40</v>
      </c>
      <c r="H36" s="3">
        <v>40</v>
      </c>
      <c r="I36" s="1" t="s">
        <v>165</v>
      </c>
    </row>
    <row r="37" spans="1:111" ht="12.75">
      <c r="A37" s="77">
        <v>39097</v>
      </c>
      <c r="B37" s="64">
        <v>0.8125</v>
      </c>
      <c r="C37" s="64">
        <v>0.8958333333333334</v>
      </c>
      <c r="D37" s="61">
        <v>802.2</v>
      </c>
      <c r="E37" s="1" t="s">
        <v>105</v>
      </c>
      <c r="F37" s="1" t="s">
        <v>120</v>
      </c>
      <c r="G37" s="3">
        <v>75</v>
      </c>
      <c r="H37" s="3">
        <v>75</v>
      </c>
      <c r="I37" s="1" t="s">
        <v>168</v>
      </c>
      <c r="J37" s="1" t="s">
        <v>106</v>
      </c>
      <c r="DD37" s="65"/>
      <c r="DG37" s="66"/>
    </row>
    <row r="38" spans="1:111" ht="12.75">
      <c r="A38" s="77">
        <v>39097</v>
      </c>
      <c r="B38" s="64">
        <v>0.8125</v>
      </c>
      <c r="C38" s="64">
        <v>0.8958333333333334</v>
      </c>
      <c r="D38" s="4">
        <v>802.21</v>
      </c>
      <c r="E38" s="1" t="s">
        <v>69</v>
      </c>
      <c r="F38" s="1" t="s">
        <v>144</v>
      </c>
      <c r="G38" s="3">
        <v>100</v>
      </c>
      <c r="H38" s="3">
        <v>100</v>
      </c>
      <c r="I38" s="1" t="s">
        <v>154</v>
      </c>
      <c r="J38" s="1" t="s">
        <v>70</v>
      </c>
      <c r="DD38" s="66"/>
      <c r="DG38" s="65"/>
    </row>
    <row r="39" spans="1:111" ht="12.75">
      <c r="A39" s="77">
        <v>39097</v>
      </c>
      <c r="B39" s="64">
        <v>0.8125</v>
      </c>
      <c r="C39" s="64">
        <v>0.8958333333333334</v>
      </c>
      <c r="D39" s="4">
        <v>802.22</v>
      </c>
      <c r="E39" s="1" t="s">
        <v>146</v>
      </c>
      <c r="F39" s="1" t="s">
        <v>71</v>
      </c>
      <c r="G39" s="3">
        <v>100</v>
      </c>
      <c r="H39" s="3">
        <v>35</v>
      </c>
      <c r="I39" s="1" t="s">
        <v>153</v>
      </c>
      <c r="DG39" s="84"/>
    </row>
    <row r="40" spans="1:110" s="82" customFormat="1" ht="12.75">
      <c r="A40" s="134">
        <v>39097</v>
      </c>
      <c r="B40" s="135">
        <v>0.8125</v>
      </c>
      <c r="C40" s="135">
        <v>0.8958333333333334</v>
      </c>
      <c r="D40" s="136">
        <v>802.22</v>
      </c>
      <c r="E40" s="82" t="s">
        <v>147</v>
      </c>
      <c r="F40" s="82" t="s">
        <v>73</v>
      </c>
      <c r="G40" s="137">
        <v>35</v>
      </c>
      <c r="H40" s="137">
        <v>35</v>
      </c>
      <c r="I40" s="82" t="s">
        <v>159</v>
      </c>
      <c r="DF40" s="83"/>
    </row>
    <row r="41" spans="1:9" ht="12.75">
      <c r="A41" s="77">
        <v>39098</v>
      </c>
      <c r="B41" s="64">
        <v>0.2916666666666667</v>
      </c>
      <c r="C41" s="64">
        <v>0.3333333333333333</v>
      </c>
      <c r="D41" s="2" t="s">
        <v>27</v>
      </c>
      <c r="E41" s="1" t="s">
        <v>28</v>
      </c>
      <c r="F41" s="1" t="s">
        <v>119</v>
      </c>
      <c r="G41" s="3">
        <v>18</v>
      </c>
      <c r="H41" s="3">
        <v>15</v>
      </c>
      <c r="I41" s="1" t="s">
        <v>162</v>
      </c>
    </row>
    <row r="42" spans="1:9" ht="12.75">
      <c r="A42" s="77">
        <v>39098</v>
      </c>
      <c r="B42" s="64">
        <v>0.3333333333333333</v>
      </c>
      <c r="C42" s="64">
        <v>0.4166666666666667</v>
      </c>
      <c r="D42" s="4">
        <v>802.11</v>
      </c>
      <c r="E42" s="1" t="s">
        <v>17</v>
      </c>
      <c r="F42" s="1" t="s">
        <v>118</v>
      </c>
      <c r="G42" s="3">
        <v>30</v>
      </c>
      <c r="H42" s="3">
        <v>30</v>
      </c>
      <c r="I42" s="1" t="s">
        <v>160</v>
      </c>
    </row>
    <row r="43" spans="1:9" ht="12.75">
      <c r="A43" s="77">
        <v>39098</v>
      </c>
      <c r="B43" s="64">
        <v>0.3333333333333333</v>
      </c>
      <c r="C43" s="64">
        <v>0.4166666666666667</v>
      </c>
      <c r="D43" s="2" t="s">
        <v>27</v>
      </c>
      <c r="E43" s="1" t="s">
        <v>19</v>
      </c>
      <c r="F43" s="1" t="s">
        <v>136</v>
      </c>
      <c r="G43" s="3">
        <v>60</v>
      </c>
      <c r="H43" s="3">
        <v>50</v>
      </c>
      <c r="I43" s="1" t="s">
        <v>158</v>
      </c>
    </row>
    <row r="44" spans="1:9" ht="12.75">
      <c r="A44" s="77">
        <v>39098</v>
      </c>
      <c r="B44" s="64">
        <v>0.3333333333333333</v>
      </c>
      <c r="C44" s="64">
        <v>0.4166666666666667</v>
      </c>
      <c r="D44" s="2">
        <v>802.11</v>
      </c>
      <c r="E44" s="1" t="s">
        <v>25</v>
      </c>
      <c r="F44" s="1" t="s">
        <v>135</v>
      </c>
      <c r="G44" s="3">
        <v>80</v>
      </c>
      <c r="H44" s="3">
        <v>50</v>
      </c>
      <c r="I44" s="1" t="s">
        <v>155</v>
      </c>
    </row>
    <row r="45" spans="1:9" ht="12.75">
      <c r="A45" s="77">
        <v>39098</v>
      </c>
      <c r="B45" s="64">
        <v>0.3333333333333333</v>
      </c>
      <c r="C45" s="64">
        <v>0.4166666666666667</v>
      </c>
      <c r="D45" s="4">
        <v>802.22</v>
      </c>
      <c r="E45" s="1" t="s">
        <v>110</v>
      </c>
      <c r="F45" s="1" t="s">
        <v>73</v>
      </c>
      <c r="G45" s="3">
        <v>100</v>
      </c>
      <c r="H45" s="3">
        <v>35</v>
      </c>
      <c r="I45" s="1" t="s">
        <v>153</v>
      </c>
    </row>
    <row r="46" spans="1:111" ht="12.75">
      <c r="A46" s="77">
        <v>39098</v>
      </c>
      <c r="B46" s="64">
        <v>0.3333333333333333</v>
      </c>
      <c r="C46" s="64">
        <v>0.4166666666666667</v>
      </c>
      <c r="D46" s="4">
        <v>802.11</v>
      </c>
      <c r="E46" s="1" t="s">
        <v>100</v>
      </c>
      <c r="F46" s="1" t="s">
        <v>73</v>
      </c>
      <c r="G46" s="3">
        <v>30</v>
      </c>
      <c r="H46" s="3">
        <v>30</v>
      </c>
      <c r="I46" s="1" t="s">
        <v>161</v>
      </c>
      <c r="DD46" s="65"/>
      <c r="DF46" s="66"/>
      <c r="DG46" s="1"/>
    </row>
    <row r="47" spans="1:111" ht="12.75">
      <c r="A47" s="77">
        <v>39098</v>
      </c>
      <c r="B47" s="64">
        <v>0.3333333333333333</v>
      </c>
      <c r="C47" s="64">
        <v>0.5208333333333334</v>
      </c>
      <c r="D47" s="2" t="s">
        <v>27</v>
      </c>
      <c r="E47" s="1" t="s">
        <v>116</v>
      </c>
      <c r="F47" s="1" t="s">
        <v>136</v>
      </c>
      <c r="G47" s="3">
        <v>50</v>
      </c>
      <c r="H47" s="3">
        <v>50</v>
      </c>
      <c r="I47" s="1" t="s">
        <v>172</v>
      </c>
      <c r="DD47" s="65"/>
      <c r="DG47" s="66"/>
    </row>
    <row r="48" spans="1:111" ht="12.75">
      <c r="A48" s="77">
        <v>39098</v>
      </c>
      <c r="B48" s="64">
        <v>0.3333333333333333</v>
      </c>
      <c r="C48" s="64">
        <v>0.75</v>
      </c>
      <c r="D48" s="4">
        <v>802.18</v>
      </c>
      <c r="E48" s="1" t="s">
        <v>23</v>
      </c>
      <c r="F48" s="1" t="s">
        <v>141</v>
      </c>
      <c r="G48" s="3">
        <v>30</v>
      </c>
      <c r="H48" s="3">
        <v>30</v>
      </c>
      <c r="I48" s="1" t="s">
        <v>163</v>
      </c>
      <c r="DF48" s="66"/>
      <c r="DG48" s="65"/>
    </row>
    <row r="49" spans="1:111" ht="12.75">
      <c r="A49" s="77">
        <v>39098</v>
      </c>
      <c r="B49" s="64">
        <v>0.3333333333333333</v>
      </c>
      <c r="C49" s="64">
        <v>0.75</v>
      </c>
      <c r="D49" s="1" t="s">
        <v>22</v>
      </c>
      <c r="E49" s="1" t="s">
        <v>69</v>
      </c>
      <c r="F49" s="1" t="s">
        <v>144</v>
      </c>
      <c r="G49" s="3">
        <v>100</v>
      </c>
      <c r="H49" s="3">
        <v>100</v>
      </c>
      <c r="I49" s="1" t="s">
        <v>154</v>
      </c>
      <c r="J49" s="1" t="s">
        <v>70</v>
      </c>
      <c r="DE49" s="49"/>
      <c r="DG49" s="1"/>
    </row>
    <row r="50" spans="1:111" ht="12.75">
      <c r="A50" s="77">
        <v>39098</v>
      </c>
      <c r="B50" s="64">
        <v>0.3333333333333333</v>
      </c>
      <c r="C50" s="64">
        <v>0.75</v>
      </c>
      <c r="D50" s="4">
        <v>802.22</v>
      </c>
      <c r="E50" s="1" t="s">
        <v>122</v>
      </c>
      <c r="F50" s="1" t="s">
        <v>73</v>
      </c>
      <c r="G50" s="3">
        <v>35</v>
      </c>
      <c r="H50" s="3">
        <v>35</v>
      </c>
      <c r="I50" s="1" t="s">
        <v>159</v>
      </c>
      <c r="DE50" s="66"/>
      <c r="DF50" s="65"/>
      <c r="DG50" s="1"/>
    </row>
    <row r="51" spans="1:111" ht="12.75">
      <c r="A51" s="77">
        <v>39098</v>
      </c>
      <c r="B51" s="64">
        <v>0.3541666666666667</v>
      </c>
      <c r="C51" s="64">
        <v>0.75</v>
      </c>
      <c r="D51" s="61">
        <v>802.2</v>
      </c>
      <c r="E51" s="1" t="s">
        <v>105</v>
      </c>
      <c r="F51" s="1" t="s">
        <v>120</v>
      </c>
      <c r="G51" s="3">
        <v>75</v>
      </c>
      <c r="H51" s="3">
        <v>75</v>
      </c>
      <c r="I51" s="1" t="s">
        <v>168</v>
      </c>
      <c r="J51" s="1" t="s">
        <v>106</v>
      </c>
      <c r="DE51" s="65"/>
      <c r="DF51" s="66"/>
      <c r="DG51" s="1"/>
    </row>
    <row r="52" spans="1:111" ht="12.75">
      <c r="A52" s="77">
        <v>39098</v>
      </c>
      <c r="B52" s="64">
        <v>0.4375</v>
      </c>
      <c r="C52" s="64">
        <v>0.5208333333333334</v>
      </c>
      <c r="D52" s="4">
        <v>802.11</v>
      </c>
      <c r="E52" s="1" t="s">
        <v>14</v>
      </c>
      <c r="F52" s="1" t="s">
        <v>73</v>
      </c>
      <c r="G52" s="3">
        <v>30</v>
      </c>
      <c r="H52" s="3">
        <v>25</v>
      </c>
      <c r="I52" s="1" t="s">
        <v>161</v>
      </c>
      <c r="DF52" s="66"/>
      <c r="DG52" s="65"/>
    </row>
    <row r="53" spans="1:111" ht="12.75">
      <c r="A53" s="77">
        <v>39098</v>
      </c>
      <c r="B53" s="64">
        <v>0.4375</v>
      </c>
      <c r="C53" s="64">
        <v>0.5208333333333334</v>
      </c>
      <c r="D53" s="4">
        <v>802.11</v>
      </c>
      <c r="E53" s="1" t="s">
        <v>102</v>
      </c>
      <c r="F53" s="1" t="s">
        <v>136</v>
      </c>
      <c r="G53" s="3">
        <v>60</v>
      </c>
      <c r="H53" s="3">
        <v>50</v>
      </c>
      <c r="I53" s="1" t="s">
        <v>158</v>
      </c>
      <c r="DE53" s="66"/>
      <c r="DF53" s="65"/>
      <c r="DG53" s="1"/>
    </row>
    <row r="54" spans="1:111" ht="12.75">
      <c r="A54" s="77">
        <v>39098</v>
      </c>
      <c r="B54" s="64">
        <v>0.4375</v>
      </c>
      <c r="C54" s="64">
        <v>0.5208333333333334</v>
      </c>
      <c r="D54" s="2">
        <v>802.11</v>
      </c>
      <c r="E54" s="1" t="s">
        <v>26</v>
      </c>
      <c r="F54" s="1" t="s">
        <v>135</v>
      </c>
      <c r="G54" s="3">
        <v>80</v>
      </c>
      <c r="H54" s="3">
        <v>80</v>
      </c>
      <c r="I54" s="1" t="s">
        <v>155</v>
      </c>
      <c r="DE54" s="49"/>
      <c r="DG54" s="1"/>
    </row>
    <row r="55" spans="1:111" ht="12.75">
      <c r="A55" s="77">
        <v>39098</v>
      </c>
      <c r="B55" s="64">
        <v>0.4375</v>
      </c>
      <c r="C55" s="64">
        <v>0.5208333333333334</v>
      </c>
      <c r="D55" s="4">
        <v>802.15</v>
      </c>
      <c r="E55" s="1" t="s">
        <v>138</v>
      </c>
      <c r="F55" s="1" t="s">
        <v>73</v>
      </c>
      <c r="G55" s="3">
        <v>40</v>
      </c>
      <c r="H55" s="3">
        <v>40</v>
      </c>
      <c r="I55" s="1" t="s">
        <v>164</v>
      </c>
      <c r="DD55" s="66"/>
      <c r="DG55" s="65"/>
    </row>
    <row r="56" spans="1:111" ht="12.75">
      <c r="A56" s="77">
        <v>39098</v>
      </c>
      <c r="B56" s="64">
        <v>0.4375</v>
      </c>
      <c r="C56" s="64">
        <v>0.5208333333333334</v>
      </c>
      <c r="D56" s="4">
        <v>802.22</v>
      </c>
      <c r="E56" s="1" t="s">
        <v>121</v>
      </c>
      <c r="F56" s="1" t="s">
        <v>73</v>
      </c>
      <c r="G56" s="3">
        <v>100</v>
      </c>
      <c r="H56" s="3">
        <v>35</v>
      </c>
      <c r="I56" s="1" t="s">
        <v>153</v>
      </c>
      <c r="DD56" s="49"/>
      <c r="DG56" s="1"/>
    </row>
    <row r="57" spans="1:111" ht="12.75">
      <c r="A57" s="77">
        <v>39098</v>
      </c>
      <c r="B57" s="64">
        <v>0.4375</v>
      </c>
      <c r="C57" s="64">
        <v>0.6458333333333334</v>
      </c>
      <c r="D57" s="4">
        <v>802.11</v>
      </c>
      <c r="E57" s="1" t="s">
        <v>101</v>
      </c>
      <c r="F57" s="1" t="s">
        <v>134</v>
      </c>
      <c r="G57" s="3">
        <v>325</v>
      </c>
      <c r="H57" s="3">
        <v>150</v>
      </c>
      <c r="I57" s="1" t="s">
        <v>170</v>
      </c>
      <c r="J57" s="1" t="s">
        <v>21</v>
      </c>
      <c r="DE57" s="66"/>
      <c r="DF57" s="65"/>
      <c r="DG57" s="1"/>
    </row>
    <row r="58" spans="1:111" ht="12.75">
      <c r="A58" s="77">
        <v>39098</v>
      </c>
      <c r="B58" s="64">
        <v>0.4375</v>
      </c>
      <c r="C58" s="64">
        <v>0.6458333333333334</v>
      </c>
      <c r="D58" s="4">
        <v>802.11</v>
      </c>
      <c r="E58" s="1" t="s">
        <v>15</v>
      </c>
      <c r="F58" s="1" t="s">
        <v>73</v>
      </c>
      <c r="G58" s="3">
        <v>40</v>
      </c>
      <c r="H58" s="3">
        <v>40</v>
      </c>
      <c r="I58" s="1" t="s">
        <v>165</v>
      </c>
      <c r="DE58" s="49"/>
      <c r="DG58" s="1"/>
    </row>
    <row r="59" spans="1:111" ht="12.75">
      <c r="A59" s="77">
        <v>39098</v>
      </c>
      <c r="B59" s="64">
        <v>0.4375</v>
      </c>
      <c r="C59" s="64">
        <v>0.75</v>
      </c>
      <c r="D59" s="4">
        <v>802.15</v>
      </c>
      <c r="E59" s="1" t="s">
        <v>24</v>
      </c>
      <c r="F59" s="1" t="s">
        <v>72</v>
      </c>
      <c r="G59" s="3">
        <v>150</v>
      </c>
      <c r="H59" s="3">
        <v>50</v>
      </c>
      <c r="I59" s="1" t="s">
        <v>152</v>
      </c>
      <c r="DE59" s="49"/>
      <c r="DG59" s="1"/>
    </row>
    <row r="60" spans="1:111" ht="12.75">
      <c r="A60" s="77">
        <v>39098</v>
      </c>
      <c r="B60" s="64">
        <v>0.4375</v>
      </c>
      <c r="C60" s="64">
        <v>0.75</v>
      </c>
      <c r="D60" s="4">
        <v>802.15</v>
      </c>
      <c r="E60" s="1" t="s">
        <v>29</v>
      </c>
      <c r="F60" s="1" t="s">
        <v>118</v>
      </c>
      <c r="G60" s="3">
        <v>30</v>
      </c>
      <c r="H60" s="3">
        <v>30</v>
      </c>
      <c r="I60" s="1" t="s">
        <v>160</v>
      </c>
      <c r="DF60" s="65"/>
      <c r="DG60" s="66"/>
    </row>
    <row r="61" spans="1:111" ht="12.75">
      <c r="A61" s="77">
        <v>39098</v>
      </c>
      <c r="B61" s="64">
        <v>0.5625</v>
      </c>
      <c r="C61" s="64">
        <v>0.6458333333333334</v>
      </c>
      <c r="D61" s="2">
        <v>802.11</v>
      </c>
      <c r="E61" s="1" t="s">
        <v>18</v>
      </c>
      <c r="F61" s="1" t="s">
        <v>73</v>
      </c>
      <c r="G61" s="3">
        <v>30</v>
      </c>
      <c r="H61" s="3">
        <v>25</v>
      </c>
      <c r="I61" s="1" t="s">
        <v>161</v>
      </c>
      <c r="DE61" s="49"/>
      <c r="DG61" s="1"/>
    </row>
    <row r="62" spans="1:111" ht="12.75">
      <c r="A62" s="77">
        <v>39098</v>
      </c>
      <c r="B62" s="64">
        <v>0.5625</v>
      </c>
      <c r="C62" s="64">
        <v>0.6458333333333334</v>
      </c>
      <c r="D62" s="4">
        <v>802.15</v>
      </c>
      <c r="E62" s="1" t="s">
        <v>117</v>
      </c>
      <c r="F62" s="1" t="s">
        <v>188</v>
      </c>
      <c r="G62" s="3">
        <v>50</v>
      </c>
      <c r="H62" s="3">
        <v>20</v>
      </c>
      <c r="I62" s="1" t="s">
        <v>171</v>
      </c>
      <c r="DF62" s="66"/>
      <c r="DG62" s="65"/>
    </row>
    <row r="63" spans="1:9" ht="12.75">
      <c r="A63" s="77">
        <v>39098</v>
      </c>
      <c r="B63" s="64">
        <v>0.5625</v>
      </c>
      <c r="C63" s="64">
        <v>0.75</v>
      </c>
      <c r="D63" s="2">
        <v>802.11</v>
      </c>
      <c r="E63" s="1" t="s">
        <v>26</v>
      </c>
      <c r="F63" s="1" t="s">
        <v>136</v>
      </c>
      <c r="G63" s="3">
        <v>60</v>
      </c>
      <c r="H63" s="3">
        <v>80</v>
      </c>
      <c r="I63" s="1" t="s">
        <v>158</v>
      </c>
    </row>
    <row r="64" spans="1:9" ht="12.75">
      <c r="A64" s="77">
        <v>39098</v>
      </c>
      <c r="B64" s="64">
        <v>0.5625</v>
      </c>
      <c r="C64" s="64">
        <v>0.75</v>
      </c>
      <c r="D64" s="2" t="s">
        <v>27</v>
      </c>
      <c r="E64" s="1" t="s">
        <v>13</v>
      </c>
      <c r="F64" s="1" t="s">
        <v>135</v>
      </c>
      <c r="G64" s="3">
        <v>80</v>
      </c>
      <c r="H64" s="3">
        <v>40</v>
      </c>
      <c r="I64" s="1" t="s">
        <v>155</v>
      </c>
    </row>
    <row r="65" spans="1:111" ht="12.75">
      <c r="A65" s="77">
        <v>39098</v>
      </c>
      <c r="B65" s="64">
        <v>0.5625</v>
      </c>
      <c r="C65" s="64">
        <v>0.75</v>
      </c>
      <c r="D65" s="4" t="s">
        <v>30</v>
      </c>
      <c r="E65" s="4" t="s">
        <v>99</v>
      </c>
      <c r="F65" s="1" t="s">
        <v>119</v>
      </c>
      <c r="G65" s="3">
        <v>18</v>
      </c>
      <c r="H65" s="3">
        <v>15</v>
      </c>
      <c r="I65" s="1" t="s">
        <v>162</v>
      </c>
      <c r="DF65" s="65"/>
      <c r="DG65" s="66"/>
    </row>
    <row r="66" spans="1:9" ht="12.75">
      <c r="A66" s="77">
        <v>39098</v>
      </c>
      <c r="B66" s="64">
        <v>0.5625</v>
      </c>
      <c r="C66" s="64">
        <v>0.75</v>
      </c>
      <c r="D66" s="4">
        <v>802.22</v>
      </c>
      <c r="E66" s="1" t="s">
        <v>148</v>
      </c>
      <c r="F66" s="1" t="s">
        <v>73</v>
      </c>
      <c r="G66" s="3">
        <v>100</v>
      </c>
      <c r="H66" s="3">
        <v>35</v>
      </c>
      <c r="I66" s="1" t="s">
        <v>153</v>
      </c>
    </row>
    <row r="67" spans="1:111" ht="12.75">
      <c r="A67" s="77">
        <v>39098</v>
      </c>
      <c r="B67" s="64">
        <v>0.6666666666666666</v>
      </c>
      <c r="C67" s="64">
        <v>0.75</v>
      </c>
      <c r="D67" s="4">
        <v>802.11</v>
      </c>
      <c r="E67" s="1" t="s">
        <v>131</v>
      </c>
      <c r="F67" s="1" t="s">
        <v>134</v>
      </c>
      <c r="G67" s="3">
        <v>325</v>
      </c>
      <c r="H67" s="3">
        <v>80</v>
      </c>
      <c r="I67" s="1" t="s">
        <v>170</v>
      </c>
      <c r="DF67" s="66"/>
      <c r="DG67" s="65"/>
    </row>
    <row r="68" spans="1:9" ht="12.75">
      <c r="A68" s="77">
        <v>39098</v>
      </c>
      <c r="B68" s="64">
        <v>0.6666666666666666</v>
      </c>
      <c r="C68" s="64">
        <v>0.75</v>
      </c>
      <c r="D68" s="2">
        <v>802.11</v>
      </c>
      <c r="E68" s="1" t="s">
        <v>16</v>
      </c>
      <c r="F68" s="1" t="s">
        <v>73</v>
      </c>
      <c r="G68" s="3">
        <v>40</v>
      </c>
      <c r="H68" s="3">
        <v>40</v>
      </c>
      <c r="I68" s="1" t="s">
        <v>164</v>
      </c>
    </row>
    <row r="69" spans="1:9" ht="12.75">
      <c r="A69" s="77">
        <v>39098</v>
      </c>
      <c r="B69" s="64">
        <v>0.6666666666666666</v>
      </c>
      <c r="C69" s="64">
        <v>0.75</v>
      </c>
      <c r="D69" s="2">
        <v>802.11</v>
      </c>
      <c r="E69" s="1" t="s">
        <v>129</v>
      </c>
      <c r="F69" s="1" t="s">
        <v>136</v>
      </c>
      <c r="G69" s="3">
        <v>50</v>
      </c>
      <c r="H69" s="3">
        <v>50</v>
      </c>
      <c r="I69" s="1" t="s">
        <v>172</v>
      </c>
    </row>
    <row r="70" spans="1:111" ht="12.75">
      <c r="A70" s="77">
        <v>39098</v>
      </c>
      <c r="B70" s="64">
        <v>0.6666666666666666</v>
      </c>
      <c r="C70" s="64">
        <v>0.75</v>
      </c>
      <c r="D70" s="2" t="s">
        <v>27</v>
      </c>
      <c r="E70" s="1" t="s">
        <v>132</v>
      </c>
      <c r="F70" s="1" t="s">
        <v>136</v>
      </c>
      <c r="G70" s="3">
        <v>60</v>
      </c>
      <c r="H70" s="3">
        <v>50</v>
      </c>
      <c r="I70" s="1" t="s">
        <v>158</v>
      </c>
      <c r="J70" s="4"/>
      <c r="DF70" s="65"/>
      <c r="DG70" s="66"/>
    </row>
    <row r="71" spans="1:111" ht="12.75">
      <c r="A71" s="77">
        <v>39098</v>
      </c>
      <c r="B71" s="64">
        <v>0.6666666666666666</v>
      </c>
      <c r="C71" s="64">
        <v>0.75</v>
      </c>
      <c r="D71" s="4">
        <v>802.15</v>
      </c>
      <c r="E71" s="1" t="s">
        <v>108</v>
      </c>
      <c r="F71" s="1" t="s">
        <v>188</v>
      </c>
      <c r="G71" s="3">
        <v>50</v>
      </c>
      <c r="H71" s="3">
        <v>20</v>
      </c>
      <c r="I71" s="1" t="s">
        <v>171</v>
      </c>
      <c r="DF71" s="65"/>
      <c r="DG71" s="66"/>
    </row>
    <row r="72" spans="1:111" ht="12.75">
      <c r="A72" s="77">
        <v>39098</v>
      </c>
      <c r="B72" s="64">
        <v>0.6666666666666666</v>
      </c>
      <c r="C72" s="64">
        <v>0.75</v>
      </c>
      <c r="D72" s="4">
        <v>802.22</v>
      </c>
      <c r="E72" s="1" t="s">
        <v>109</v>
      </c>
      <c r="F72" s="1" t="s">
        <v>73</v>
      </c>
      <c r="G72" s="3">
        <v>100</v>
      </c>
      <c r="H72" s="3">
        <v>35</v>
      </c>
      <c r="I72" s="1" t="s">
        <v>153</v>
      </c>
      <c r="DE72" s="65"/>
      <c r="DF72" s="66"/>
      <c r="DG72" s="1"/>
    </row>
    <row r="73" spans="1:111" ht="12.75">
      <c r="A73" s="77">
        <v>39098</v>
      </c>
      <c r="B73" s="64">
        <v>0.7916666666666666</v>
      </c>
      <c r="C73" s="64">
        <v>0.875</v>
      </c>
      <c r="D73" s="4">
        <v>802.18</v>
      </c>
      <c r="E73" s="1" t="s">
        <v>142</v>
      </c>
      <c r="F73" s="1" t="s">
        <v>143</v>
      </c>
      <c r="G73" s="3">
        <v>60</v>
      </c>
      <c r="H73" s="3">
        <v>60</v>
      </c>
      <c r="I73" s="1" t="s">
        <v>158</v>
      </c>
      <c r="DE73" s="66"/>
      <c r="DF73" s="65"/>
      <c r="DG73" s="1"/>
    </row>
    <row r="74" spans="1:111" ht="12.75">
      <c r="A74" s="77">
        <v>39098</v>
      </c>
      <c r="B74" s="64">
        <v>0.8125</v>
      </c>
      <c r="C74" s="64">
        <v>0.8958333333333334</v>
      </c>
      <c r="D74" s="2">
        <v>802.11</v>
      </c>
      <c r="E74" s="1" t="s">
        <v>17</v>
      </c>
      <c r="F74" s="1" t="s">
        <v>118</v>
      </c>
      <c r="G74" s="3">
        <v>30</v>
      </c>
      <c r="H74" s="3">
        <v>30</v>
      </c>
      <c r="I74" s="1" t="s">
        <v>160</v>
      </c>
      <c r="DD74" s="65"/>
      <c r="DF74" s="66"/>
      <c r="DG74" s="1"/>
    </row>
    <row r="75" spans="1:255" s="82" customFormat="1" ht="12.75">
      <c r="A75" s="77">
        <v>39098</v>
      </c>
      <c r="B75" s="64">
        <v>0.8125</v>
      </c>
      <c r="C75" s="64">
        <v>0.8958333333333334</v>
      </c>
      <c r="D75" s="4">
        <v>802.11</v>
      </c>
      <c r="E75" s="1" t="s">
        <v>100</v>
      </c>
      <c r="F75" s="1" t="s">
        <v>73</v>
      </c>
      <c r="G75" s="3">
        <v>40</v>
      </c>
      <c r="H75" s="3">
        <v>40</v>
      </c>
      <c r="I75" s="1" t="s">
        <v>164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66"/>
      <c r="DG75" s="65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111" ht="12.75">
      <c r="A76" s="77">
        <v>39098</v>
      </c>
      <c r="B76" s="64">
        <v>0.8125</v>
      </c>
      <c r="C76" s="64">
        <v>0.8958333333333334</v>
      </c>
      <c r="D76" s="2">
        <v>802.11</v>
      </c>
      <c r="E76" s="1" t="s">
        <v>26</v>
      </c>
      <c r="F76" s="1" t="s">
        <v>134</v>
      </c>
      <c r="G76" s="3">
        <v>325</v>
      </c>
      <c r="H76" s="3">
        <v>80</v>
      </c>
      <c r="I76" s="1" t="s">
        <v>170</v>
      </c>
      <c r="J76" s="1" t="s">
        <v>21</v>
      </c>
      <c r="DD76" s="66"/>
      <c r="DF76" s="65"/>
      <c r="DG76" s="1"/>
    </row>
    <row r="77" spans="1:255" ht="12.75">
      <c r="A77" s="77">
        <v>39098</v>
      </c>
      <c r="B77" s="64">
        <v>0.8125</v>
      </c>
      <c r="C77" s="64">
        <v>0.8958333333333334</v>
      </c>
      <c r="D77" s="4">
        <v>802.11</v>
      </c>
      <c r="E77" s="1" t="s">
        <v>15</v>
      </c>
      <c r="F77" s="1" t="s">
        <v>73</v>
      </c>
      <c r="G77" s="3">
        <v>40</v>
      </c>
      <c r="H77" s="3">
        <v>20</v>
      </c>
      <c r="I77" s="1" t="s">
        <v>165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3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</row>
    <row r="78" spans="1:111" ht="12.75">
      <c r="A78" s="77">
        <v>39098</v>
      </c>
      <c r="B78" s="64">
        <v>0.8125</v>
      </c>
      <c r="C78" s="64">
        <v>0.8958333333333334</v>
      </c>
      <c r="D78" s="2">
        <v>802.11</v>
      </c>
      <c r="E78" s="1" t="s">
        <v>19</v>
      </c>
      <c r="F78" s="1" t="s">
        <v>135</v>
      </c>
      <c r="G78" s="3">
        <v>80</v>
      </c>
      <c r="H78" s="3">
        <v>50</v>
      </c>
      <c r="I78" s="1" t="s">
        <v>155</v>
      </c>
      <c r="DF78" s="65"/>
      <c r="DG78" s="66"/>
    </row>
    <row r="79" spans="1:9" ht="12.75">
      <c r="A79" s="77">
        <v>39098</v>
      </c>
      <c r="B79" s="64">
        <v>0.8125</v>
      </c>
      <c r="C79" s="64">
        <v>0.8958333333333334</v>
      </c>
      <c r="D79" s="4">
        <v>802.15</v>
      </c>
      <c r="E79" s="1" t="s">
        <v>24</v>
      </c>
      <c r="F79" s="1" t="s">
        <v>72</v>
      </c>
      <c r="G79" s="3">
        <v>150</v>
      </c>
      <c r="H79" s="3">
        <v>50</v>
      </c>
      <c r="I79" s="1" t="s">
        <v>152</v>
      </c>
    </row>
    <row r="80" spans="1:111" ht="12.75">
      <c r="A80" s="77">
        <v>39098</v>
      </c>
      <c r="B80" s="64">
        <v>0.8125</v>
      </c>
      <c r="C80" s="64">
        <v>0.8958333333333334</v>
      </c>
      <c r="D80" s="4">
        <v>802.21</v>
      </c>
      <c r="E80" s="1" t="s">
        <v>69</v>
      </c>
      <c r="F80" s="1" t="s">
        <v>144</v>
      </c>
      <c r="G80" s="3">
        <v>100</v>
      </c>
      <c r="H80" s="3">
        <v>100</v>
      </c>
      <c r="I80" s="1" t="s">
        <v>154</v>
      </c>
      <c r="J80" s="1" t="s">
        <v>70</v>
      </c>
      <c r="DD80" s="66"/>
      <c r="DG80" s="65"/>
    </row>
    <row r="81" spans="1:111" ht="12.75">
      <c r="A81" s="77">
        <v>39098</v>
      </c>
      <c r="B81" s="64">
        <v>0.8125</v>
      </c>
      <c r="C81" s="64">
        <v>0.8958333333333334</v>
      </c>
      <c r="D81" s="4">
        <v>802.22</v>
      </c>
      <c r="E81" s="1" t="s">
        <v>109</v>
      </c>
      <c r="F81" s="1" t="s">
        <v>73</v>
      </c>
      <c r="G81" s="3">
        <v>100</v>
      </c>
      <c r="H81" s="3">
        <v>35</v>
      </c>
      <c r="I81" s="1" t="s">
        <v>153</v>
      </c>
      <c r="DF81" s="49"/>
      <c r="DG81" s="1"/>
    </row>
    <row r="82" spans="1:9" ht="12.75">
      <c r="A82" s="77">
        <v>39099</v>
      </c>
      <c r="B82" s="64">
        <v>0.2916666666666667</v>
      </c>
      <c r="C82" s="64">
        <v>0.3333333333333333</v>
      </c>
      <c r="D82" s="4">
        <v>802.15</v>
      </c>
      <c r="E82" s="1" t="s">
        <v>12</v>
      </c>
      <c r="F82" s="1" t="s">
        <v>119</v>
      </c>
      <c r="G82" s="3">
        <v>15</v>
      </c>
      <c r="H82" s="3">
        <v>12</v>
      </c>
      <c r="I82" s="1" t="s">
        <v>162</v>
      </c>
    </row>
    <row r="83" spans="1:10" ht="12.75">
      <c r="A83" s="77">
        <v>39099</v>
      </c>
      <c r="B83" s="64">
        <v>0.3333333333333333</v>
      </c>
      <c r="C83" s="64">
        <v>0.4166666666666667</v>
      </c>
      <c r="D83" s="4">
        <v>802.11</v>
      </c>
      <c r="E83" s="1" t="s">
        <v>101</v>
      </c>
      <c r="F83" s="1" t="s">
        <v>133</v>
      </c>
      <c r="G83" s="3">
        <v>325</v>
      </c>
      <c r="H83" s="3">
        <v>150</v>
      </c>
      <c r="I83" s="1" t="s">
        <v>170</v>
      </c>
      <c r="J83" s="1" t="s">
        <v>21</v>
      </c>
    </row>
    <row r="84" spans="1:9" ht="12.75">
      <c r="A84" s="77">
        <v>39099</v>
      </c>
      <c r="B84" s="64">
        <v>0.3333333333333333</v>
      </c>
      <c r="C84" s="64">
        <v>0.4166666666666667</v>
      </c>
      <c r="D84" s="4">
        <v>802.11</v>
      </c>
      <c r="E84" s="1" t="s">
        <v>102</v>
      </c>
      <c r="F84" s="1" t="s">
        <v>136</v>
      </c>
      <c r="G84" s="3">
        <v>60</v>
      </c>
      <c r="H84" s="3">
        <v>50</v>
      </c>
      <c r="I84" s="1" t="s">
        <v>158</v>
      </c>
    </row>
    <row r="85" spans="1:9" ht="12.75">
      <c r="A85" s="77">
        <v>39099</v>
      </c>
      <c r="B85" s="64">
        <v>0.3333333333333333</v>
      </c>
      <c r="C85" s="64">
        <v>0.4166666666666667</v>
      </c>
      <c r="D85" s="2" t="s">
        <v>27</v>
      </c>
      <c r="E85" s="1" t="s">
        <v>16</v>
      </c>
      <c r="F85" s="1" t="s">
        <v>73</v>
      </c>
      <c r="G85" s="3">
        <v>40</v>
      </c>
      <c r="H85" s="3">
        <v>40</v>
      </c>
      <c r="I85" s="1" t="s">
        <v>164</v>
      </c>
    </row>
    <row r="86" spans="1:9" ht="12.75">
      <c r="A86" s="77">
        <v>39099</v>
      </c>
      <c r="B86" s="64">
        <v>0.3333333333333333</v>
      </c>
      <c r="C86" s="64">
        <v>0.4166666666666667</v>
      </c>
      <c r="D86" s="2">
        <v>802.11</v>
      </c>
      <c r="E86" s="1" t="s">
        <v>26</v>
      </c>
      <c r="F86" s="1" t="s">
        <v>135</v>
      </c>
      <c r="G86" s="3">
        <v>80</v>
      </c>
      <c r="H86" s="3">
        <v>80</v>
      </c>
      <c r="I86" s="1" t="s">
        <v>155</v>
      </c>
    </row>
    <row r="87" spans="1:10" ht="12.75">
      <c r="A87" s="77">
        <v>39099</v>
      </c>
      <c r="B87" s="64">
        <v>0.3333333333333333</v>
      </c>
      <c r="C87" s="64">
        <v>0.4166666666666667</v>
      </c>
      <c r="D87" s="2">
        <v>802.11</v>
      </c>
      <c r="E87" s="1" t="s">
        <v>15</v>
      </c>
      <c r="F87" s="1" t="s">
        <v>73</v>
      </c>
      <c r="G87" s="3">
        <v>40</v>
      </c>
      <c r="H87" s="3">
        <v>40</v>
      </c>
      <c r="I87" s="1" t="s">
        <v>165</v>
      </c>
      <c r="J87" s="4"/>
    </row>
    <row r="88" spans="1:9" ht="12.75">
      <c r="A88" s="77">
        <v>39099</v>
      </c>
      <c r="B88" s="64">
        <v>0.3333333333333333</v>
      </c>
      <c r="C88" s="64">
        <v>0.4166666666666667</v>
      </c>
      <c r="D88" s="2" t="s">
        <v>27</v>
      </c>
      <c r="E88" s="1" t="s">
        <v>13</v>
      </c>
      <c r="F88" s="1" t="s">
        <v>73</v>
      </c>
      <c r="G88" s="3">
        <v>40</v>
      </c>
      <c r="H88" s="3">
        <v>40</v>
      </c>
      <c r="I88" s="1" t="s">
        <v>167</v>
      </c>
    </row>
    <row r="89" spans="1:111" ht="12.75">
      <c r="A89" s="77">
        <v>39099</v>
      </c>
      <c r="B89" s="64">
        <v>0.3333333333333333</v>
      </c>
      <c r="C89" s="64">
        <v>0.4166666666666667</v>
      </c>
      <c r="D89" s="4">
        <v>802.15</v>
      </c>
      <c r="E89" s="1" t="s">
        <v>138</v>
      </c>
      <c r="F89" s="1" t="s">
        <v>188</v>
      </c>
      <c r="G89" s="3">
        <v>50</v>
      </c>
      <c r="H89" s="3">
        <v>40</v>
      </c>
      <c r="I89" s="1" t="s">
        <v>171</v>
      </c>
      <c r="DF89" s="65"/>
      <c r="DG89" s="66"/>
    </row>
    <row r="90" spans="1:111" ht="12.75">
      <c r="A90" s="77">
        <v>39099</v>
      </c>
      <c r="B90" s="64">
        <v>0.3333333333333333</v>
      </c>
      <c r="C90" s="64">
        <v>0.4166666666666667</v>
      </c>
      <c r="D90" s="4">
        <v>802.15</v>
      </c>
      <c r="E90" s="1" t="s">
        <v>24</v>
      </c>
      <c r="F90" s="1" t="s">
        <v>72</v>
      </c>
      <c r="G90" s="3">
        <v>150</v>
      </c>
      <c r="H90" s="3">
        <v>50</v>
      </c>
      <c r="I90" s="1" t="s">
        <v>152</v>
      </c>
      <c r="DF90" s="66"/>
      <c r="DG90" s="65"/>
    </row>
    <row r="91" spans="1:111" ht="12.75">
      <c r="A91" s="77">
        <v>39099</v>
      </c>
      <c r="B91" s="64">
        <v>0.3333333333333333</v>
      </c>
      <c r="C91" s="64">
        <v>0.4166666666666667</v>
      </c>
      <c r="D91" s="4">
        <v>802.15</v>
      </c>
      <c r="E91" s="1" t="s">
        <v>29</v>
      </c>
      <c r="F91" s="1" t="s">
        <v>118</v>
      </c>
      <c r="G91" s="3">
        <v>30</v>
      </c>
      <c r="H91" s="3">
        <v>30</v>
      </c>
      <c r="I91" s="1" t="s">
        <v>160</v>
      </c>
      <c r="DF91" s="66"/>
      <c r="DG91" s="65"/>
    </row>
    <row r="92" spans="1:111" ht="12.75">
      <c r="A92" s="77">
        <v>39099</v>
      </c>
      <c r="B92" s="64">
        <v>0.3333333333333333</v>
      </c>
      <c r="C92" s="64">
        <v>0.4166666666666667</v>
      </c>
      <c r="D92" s="4">
        <v>802.22</v>
      </c>
      <c r="E92" s="1" t="s">
        <v>149</v>
      </c>
      <c r="F92" s="1" t="s">
        <v>73</v>
      </c>
      <c r="G92" s="3">
        <v>100</v>
      </c>
      <c r="H92" s="3">
        <v>35</v>
      </c>
      <c r="I92" s="1" t="s">
        <v>153</v>
      </c>
      <c r="DE92" s="66"/>
      <c r="DF92" s="65"/>
      <c r="DG92" s="1"/>
    </row>
    <row r="93" spans="1:111" ht="12.75">
      <c r="A93" s="77">
        <v>39099</v>
      </c>
      <c r="B93" s="64">
        <v>0.3333333333333333</v>
      </c>
      <c r="C93" s="64">
        <v>0.75</v>
      </c>
      <c r="D93" s="4">
        <v>802.18</v>
      </c>
      <c r="E93" s="1" t="s">
        <v>23</v>
      </c>
      <c r="F93" s="1" t="s">
        <v>141</v>
      </c>
      <c r="G93" s="3">
        <v>30</v>
      </c>
      <c r="H93" s="3">
        <v>30</v>
      </c>
      <c r="I93" s="1" t="s">
        <v>163</v>
      </c>
      <c r="DF93" s="49"/>
      <c r="DG93" s="1"/>
    </row>
    <row r="94" spans="1:111" ht="12.75">
      <c r="A94" s="77">
        <v>39099</v>
      </c>
      <c r="B94" s="64">
        <v>0.3333333333333333</v>
      </c>
      <c r="C94" s="64">
        <v>0.75</v>
      </c>
      <c r="D94" s="1" t="s">
        <v>22</v>
      </c>
      <c r="E94" s="1" t="s">
        <v>69</v>
      </c>
      <c r="F94" s="1" t="s">
        <v>144</v>
      </c>
      <c r="G94" s="3">
        <v>100</v>
      </c>
      <c r="H94" s="3">
        <v>100</v>
      </c>
      <c r="I94" s="1" t="s">
        <v>154</v>
      </c>
      <c r="J94" s="1" t="s">
        <v>70</v>
      </c>
      <c r="DC94" s="65"/>
      <c r="DE94" s="66"/>
      <c r="DG94" s="1"/>
    </row>
    <row r="95" spans="1:111" ht="12.75">
      <c r="A95" s="77">
        <v>39099</v>
      </c>
      <c r="B95" s="64">
        <v>0.3333333333333333</v>
      </c>
      <c r="C95" s="64">
        <v>0.75</v>
      </c>
      <c r="D95" s="4">
        <v>802.22</v>
      </c>
      <c r="E95" s="1" t="s">
        <v>122</v>
      </c>
      <c r="F95" s="1" t="s">
        <v>73</v>
      </c>
      <c r="G95" s="3">
        <v>35</v>
      </c>
      <c r="H95" s="3">
        <v>35</v>
      </c>
      <c r="I95" s="1" t="s">
        <v>159</v>
      </c>
      <c r="DD95" s="66"/>
      <c r="DE95" s="65"/>
      <c r="DG95" s="1"/>
    </row>
    <row r="96" spans="1:111" ht="12.75">
      <c r="A96" s="77">
        <v>39099</v>
      </c>
      <c r="B96" s="64">
        <v>0.3541666666666667</v>
      </c>
      <c r="C96" s="64">
        <v>0.75</v>
      </c>
      <c r="D96" s="61">
        <v>802.2</v>
      </c>
      <c r="E96" s="1" t="s">
        <v>105</v>
      </c>
      <c r="F96" s="1" t="s">
        <v>120</v>
      </c>
      <c r="G96" s="3">
        <v>75</v>
      </c>
      <c r="H96" s="3">
        <v>75</v>
      </c>
      <c r="I96" s="1" t="s">
        <v>168</v>
      </c>
      <c r="J96" s="1" t="s">
        <v>106</v>
      </c>
      <c r="DC96" s="66"/>
      <c r="DD96" s="65"/>
      <c r="DG96" s="1"/>
    </row>
    <row r="97" spans="1:111" ht="12.75">
      <c r="A97" s="77">
        <v>39099</v>
      </c>
      <c r="B97" s="64">
        <v>0.4375</v>
      </c>
      <c r="C97" s="64">
        <v>0.5208333333333334</v>
      </c>
      <c r="D97" s="2" t="s">
        <v>27</v>
      </c>
      <c r="E97" s="1" t="s">
        <v>32</v>
      </c>
      <c r="F97" s="1" t="s">
        <v>133</v>
      </c>
      <c r="G97" s="3">
        <v>325</v>
      </c>
      <c r="H97" s="3">
        <v>325</v>
      </c>
      <c r="I97" s="1" t="s">
        <v>170</v>
      </c>
      <c r="J97" s="1" t="s">
        <v>21</v>
      </c>
      <c r="DD97" s="49"/>
      <c r="DG97" s="1"/>
    </row>
    <row r="98" spans="1:111" ht="12.75">
      <c r="A98" s="77">
        <v>39099</v>
      </c>
      <c r="B98" s="64">
        <v>0.4375</v>
      </c>
      <c r="C98" s="64">
        <v>0.5208333333333334</v>
      </c>
      <c r="D98" s="4">
        <v>802.15</v>
      </c>
      <c r="E98" s="1" t="s">
        <v>140</v>
      </c>
      <c r="F98" s="1" t="s">
        <v>72</v>
      </c>
      <c r="G98" s="3">
        <v>150</v>
      </c>
      <c r="H98" s="3">
        <v>100</v>
      </c>
      <c r="I98" s="1" t="s">
        <v>152</v>
      </c>
      <c r="DD98" s="49"/>
      <c r="DG98" s="1"/>
    </row>
    <row r="99" spans="1:111" ht="12.75">
      <c r="A99" s="77">
        <v>39099</v>
      </c>
      <c r="B99" s="64">
        <v>0.4375</v>
      </c>
      <c r="C99" s="64">
        <v>0.5208333333333334</v>
      </c>
      <c r="D99" s="4">
        <v>802.22</v>
      </c>
      <c r="E99" s="1" t="s">
        <v>121</v>
      </c>
      <c r="F99" s="1" t="s">
        <v>73</v>
      </c>
      <c r="G99" s="3">
        <v>100</v>
      </c>
      <c r="H99" s="3">
        <v>35</v>
      </c>
      <c r="I99" s="1" t="s">
        <v>153</v>
      </c>
      <c r="DE99" s="49"/>
      <c r="DG99" s="1"/>
    </row>
    <row r="100" spans="1:111" ht="12.75">
      <c r="A100" s="77">
        <v>39099</v>
      </c>
      <c r="B100" s="64">
        <v>0.5625</v>
      </c>
      <c r="C100" s="64">
        <v>0.6458333333333334</v>
      </c>
      <c r="D100" s="4">
        <v>802.11</v>
      </c>
      <c r="E100" s="1" t="s">
        <v>102</v>
      </c>
      <c r="F100" s="1" t="s">
        <v>136</v>
      </c>
      <c r="G100" s="3">
        <v>60</v>
      </c>
      <c r="H100" s="3">
        <v>50</v>
      </c>
      <c r="I100" s="1" t="s">
        <v>158</v>
      </c>
      <c r="DC100" s="66"/>
      <c r="DG100" s="65"/>
    </row>
    <row r="101" spans="1:111" ht="12.75">
      <c r="A101" s="77">
        <v>39099</v>
      </c>
      <c r="B101" s="64">
        <v>0.5625</v>
      </c>
      <c r="C101" s="64">
        <v>0.6458333333333334</v>
      </c>
      <c r="D101" s="2">
        <v>802.11</v>
      </c>
      <c r="E101" s="1" t="s">
        <v>26</v>
      </c>
      <c r="F101" s="1" t="s">
        <v>135</v>
      </c>
      <c r="G101" s="3">
        <v>80</v>
      </c>
      <c r="H101" s="3">
        <v>80</v>
      </c>
      <c r="I101" s="1" t="s">
        <v>155</v>
      </c>
      <c r="DD101" s="65"/>
      <c r="DG101" s="66"/>
    </row>
    <row r="102" spans="1:9" ht="12.75">
      <c r="A102" s="77">
        <v>39099</v>
      </c>
      <c r="B102" s="64">
        <v>0.5625</v>
      </c>
      <c r="C102" s="64">
        <v>0.6458333333333334</v>
      </c>
      <c r="D102" s="2">
        <v>802.11</v>
      </c>
      <c r="E102" s="1" t="s">
        <v>19</v>
      </c>
      <c r="F102" s="1" t="s">
        <v>136</v>
      </c>
      <c r="G102" s="3">
        <v>50</v>
      </c>
      <c r="H102" s="3">
        <v>50</v>
      </c>
      <c r="I102" s="1" t="s">
        <v>172</v>
      </c>
    </row>
    <row r="103" spans="1:9" ht="12.75">
      <c r="A103" s="77">
        <v>39099</v>
      </c>
      <c r="B103" s="64">
        <v>0.5625</v>
      </c>
      <c r="C103" s="64">
        <v>0.6458333333333334</v>
      </c>
      <c r="D103" s="2">
        <v>802.11</v>
      </c>
      <c r="E103" s="1" t="s">
        <v>132</v>
      </c>
      <c r="F103" s="1" t="s">
        <v>188</v>
      </c>
      <c r="G103" s="3">
        <v>50</v>
      </c>
      <c r="H103" s="3">
        <v>50</v>
      </c>
      <c r="I103" s="1" t="s">
        <v>171</v>
      </c>
    </row>
    <row r="104" spans="1:111" ht="12.75">
      <c r="A104" s="77" t="s">
        <v>139</v>
      </c>
      <c r="B104" s="64">
        <v>0.5625</v>
      </c>
      <c r="C104" s="64">
        <v>0.6458333333333334</v>
      </c>
      <c r="D104" s="4">
        <v>802.15</v>
      </c>
      <c r="E104" s="1" t="s">
        <v>108</v>
      </c>
      <c r="F104" s="1" t="s">
        <v>73</v>
      </c>
      <c r="G104" s="3">
        <v>25</v>
      </c>
      <c r="H104" s="3">
        <v>20</v>
      </c>
      <c r="I104" s="1" t="s">
        <v>161</v>
      </c>
      <c r="DF104" s="65"/>
      <c r="DG104" s="66"/>
    </row>
    <row r="105" spans="1:111" ht="12.75">
      <c r="A105" s="77">
        <v>39099</v>
      </c>
      <c r="B105" s="64">
        <v>0.5625</v>
      </c>
      <c r="C105" s="64">
        <v>0.75</v>
      </c>
      <c r="D105" s="4">
        <v>802.11</v>
      </c>
      <c r="E105" s="1" t="s">
        <v>101</v>
      </c>
      <c r="F105" s="1" t="s">
        <v>133</v>
      </c>
      <c r="G105" s="3">
        <v>325</v>
      </c>
      <c r="H105" s="3">
        <v>150</v>
      </c>
      <c r="I105" s="1" t="s">
        <v>170</v>
      </c>
      <c r="J105" s="1" t="s">
        <v>21</v>
      </c>
      <c r="DF105" s="66"/>
      <c r="DG105" s="65"/>
    </row>
    <row r="106" spans="1:9" ht="12.75">
      <c r="A106" s="77">
        <v>39099</v>
      </c>
      <c r="B106" s="64">
        <v>0.5625</v>
      </c>
      <c r="C106" s="64">
        <v>0.75</v>
      </c>
      <c r="D106" s="2">
        <v>802.11</v>
      </c>
      <c r="E106" s="1" t="s">
        <v>16</v>
      </c>
      <c r="F106" s="1" t="s">
        <v>73</v>
      </c>
      <c r="G106" s="3">
        <v>40</v>
      </c>
      <c r="H106" s="3">
        <v>40</v>
      </c>
      <c r="I106" s="1" t="s">
        <v>164</v>
      </c>
    </row>
    <row r="107" spans="1:111" ht="12.75">
      <c r="A107" s="77">
        <v>39099</v>
      </c>
      <c r="B107" s="64">
        <v>0.5625</v>
      </c>
      <c r="C107" s="64">
        <v>0.75</v>
      </c>
      <c r="D107" s="4">
        <v>802.15</v>
      </c>
      <c r="E107" s="1" t="s">
        <v>138</v>
      </c>
      <c r="F107" s="1" t="s">
        <v>73</v>
      </c>
      <c r="G107" s="3">
        <v>40</v>
      </c>
      <c r="H107" s="3">
        <v>40</v>
      </c>
      <c r="I107" s="1" t="s">
        <v>165</v>
      </c>
      <c r="DF107" s="65"/>
      <c r="DG107" s="66"/>
    </row>
    <row r="108" spans="1:111" ht="12.75">
      <c r="A108" s="77">
        <v>39099</v>
      </c>
      <c r="B108" s="64">
        <v>0.5625</v>
      </c>
      <c r="C108" s="64">
        <v>0.75</v>
      </c>
      <c r="D108" s="4">
        <v>802.15</v>
      </c>
      <c r="E108" s="1" t="s">
        <v>24</v>
      </c>
      <c r="F108" s="1" t="s">
        <v>72</v>
      </c>
      <c r="G108" s="3">
        <v>150</v>
      </c>
      <c r="H108" s="3">
        <v>50</v>
      </c>
      <c r="I108" s="1" t="s">
        <v>152</v>
      </c>
      <c r="DE108" s="66"/>
      <c r="DG108" s="65"/>
    </row>
    <row r="109" spans="1:111" ht="12.75">
      <c r="A109" s="77">
        <v>39099</v>
      </c>
      <c r="B109" s="64">
        <v>0.5625</v>
      </c>
      <c r="C109" s="64">
        <v>0.75</v>
      </c>
      <c r="D109" s="4" t="s">
        <v>30</v>
      </c>
      <c r="E109" s="4" t="s">
        <v>99</v>
      </c>
      <c r="F109" s="1" t="s">
        <v>119</v>
      </c>
      <c r="G109" s="3">
        <v>18</v>
      </c>
      <c r="H109" s="3">
        <v>15</v>
      </c>
      <c r="I109" s="1" t="s">
        <v>162</v>
      </c>
      <c r="DF109" s="65"/>
      <c r="DG109" s="66"/>
    </row>
    <row r="110" spans="1:111" ht="12.75">
      <c r="A110" s="77">
        <v>39099</v>
      </c>
      <c r="B110" s="64">
        <v>0.5625</v>
      </c>
      <c r="C110" s="64">
        <v>0.75</v>
      </c>
      <c r="D110" s="4">
        <v>802.22</v>
      </c>
      <c r="E110" s="1" t="s">
        <v>148</v>
      </c>
      <c r="F110" s="1" t="s">
        <v>73</v>
      </c>
      <c r="G110" s="3">
        <v>100</v>
      </c>
      <c r="H110" s="3">
        <v>35</v>
      </c>
      <c r="I110" s="1" t="s">
        <v>153</v>
      </c>
      <c r="DF110" s="49"/>
      <c r="DG110" s="1"/>
    </row>
    <row r="111" spans="1:111" ht="12.75">
      <c r="A111" s="77">
        <v>39099</v>
      </c>
      <c r="B111" s="64">
        <v>0.6666666666666666</v>
      </c>
      <c r="C111" s="64">
        <v>0.75</v>
      </c>
      <c r="D111" s="2">
        <v>802.11</v>
      </c>
      <c r="E111" s="1" t="s">
        <v>14</v>
      </c>
      <c r="F111" s="1" t="s">
        <v>73</v>
      </c>
      <c r="G111" s="3">
        <v>40</v>
      </c>
      <c r="H111" s="3">
        <v>25</v>
      </c>
      <c r="I111" s="1" t="s">
        <v>167</v>
      </c>
      <c r="DF111" s="66"/>
      <c r="DG111" s="65"/>
    </row>
    <row r="112" spans="1:9" ht="12.75">
      <c r="A112" s="77">
        <v>39099</v>
      </c>
      <c r="B112" s="64">
        <v>0.6666666666666666</v>
      </c>
      <c r="C112" s="64">
        <v>0.75</v>
      </c>
      <c r="D112" s="4">
        <v>802.11</v>
      </c>
      <c r="E112" s="1" t="s">
        <v>17</v>
      </c>
      <c r="F112" s="1" t="s">
        <v>118</v>
      </c>
      <c r="G112" s="3">
        <v>30</v>
      </c>
      <c r="H112" s="3">
        <v>30</v>
      </c>
      <c r="I112" s="1" t="s">
        <v>160</v>
      </c>
    </row>
    <row r="113" spans="1:9" ht="12.75">
      <c r="A113" s="77">
        <v>39099</v>
      </c>
      <c r="B113" s="64">
        <v>0.6666666666666666</v>
      </c>
      <c r="C113" s="64">
        <v>0.75</v>
      </c>
      <c r="D113" s="2">
        <v>802.11</v>
      </c>
      <c r="E113" s="1" t="s">
        <v>18</v>
      </c>
      <c r="F113" s="1" t="s">
        <v>73</v>
      </c>
      <c r="G113" s="3">
        <v>25</v>
      </c>
      <c r="H113" s="3">
        <v>25</v>
      </c>
      <c r="I113" s="1" t="s">
        <v>161</v>
      </c>
    </row>
    <row r="114" spans="1:111" ht="12.75">
      <c r="A114" s="77">
        <v>39099</v>
      </c>
      <c r="B114" s="64">
        <v>0.6666666666666666</v>
      </c>
      <c r="C114" s="64">
        <v>0.75</v>
      </c>
      <c r="D114" s="4">
        <v>802.15</v>
      </c>
      <c r="E114" s="1" t="s">
        <v>117</v>
      </c>
      <c r="F114" s="1" t="s">
        <v>188</v>
      </c>
      <c r="G114" s="3">
        <v>50</v>
      </c>
      <c r="H114" s="3">
        <v>20</v>
      </c>
      <c r="I114" s="1" t="s">
        <v>171</v>
      </c>
      <c r="DF114" s="65"/>
      <c r="DG114" s="66"/>
    </row>
    <row r="115" spans="1:111" ht="12.75">
      <c r="A115" s="77">
        <v>39099</v>
      </c>
      <c r="B115" s="64">
        <v>0.6666666666666666</v>
      </c>
      <c r="C115" s="64">
        <v>0.75</v>
      </c>
      <c r="D115" s="4">
        <v>802.22</v>
      </c>
      <c r="E115" s="1" t="s">
        <v>109</v>
      </c>
      <c r="F115" s="1" t="s">
        <v>73</v>
      </c>
      <c r="G115" s="3">
        <v>100</v>
      </c>
      <c r="H115" s="3">
        <v>35</v>
      </c>
      <c r="I115" s="1" t="s">
        <v>153</v>
      </c>
      <c r="DE115" s="49"/>
      <c r="DG115" s="1"/>
    </row>
    <row r="116" spans="1:111" ht="12.75">
      <c r="A116" s="77">
        <v>39099</v>
      </c>
      <c r="B116" s="64">
        <v>0.7708333333333334</v>
      </c>
      <c r="C116" s="64">
        <v>0.8333333333333334</v>
      </c>
      <c r="D116" s="4" t="s">
        <v>125</v>
      </c>
      <c r="E116" s="1" t="s">
        <v>34</v>
      </c>
      <c r="F116" s="1" t="s">
        <v>35</v>
      </c>
      <c r="H116" s="3">
        <v>500</v>
      </c>
      <c r="I116" s="1" t="s">
        <v>124</v>
      </c>
      <c r="DF116" s="49"/>
      <c r="DG116" s="1"/>
    </row>
    <row r="117" spans="1:9" ht="12.75">
      <c r="A117" s="77">
        <v>39100</v>
      </c>
      <c r="B117" s="64">
        <v>0.3333333333333333</v>
      </c>
      <c r="C117" s="64">
        <v>0.4166666666666667</v>
      </c>
      <c r="D117" s="2" t="s">
        <v>27</v>
      </c>
      <c r="E117" s="1" t="s">
        <v>126</v>
      </c>
      <c r="F117" s="1" t="s">
        <v>136</v>
      </c>
      <c r="G117" s="3">
        <v>50</v>
      </c>
      <c r="H117" s="3">
        <v>50</v>
      </c>
      <c r="I117" s="1" t="s">
        <v>167</v>
      </c>
    </row>
    <row r="118" spans="1:255" ht="12.75">
      <c r="A118" s="77">
        <v>39100</v>
      </c>
      <c r="B118" s="64">
        <v>0.3333333333333333</v>
      </c>
      <c r="C118" s="64">
        <v>0.4166666666666667</v>
      </c>
      <c r="D118" s="2" t="s">
        <v>27</v>
      </c>
      <c r="E118" s="1" t="s">
        <v>26</v>
      </c>
      <c r="F118" s="1" t="s">
        <v>135</v>
      </c>
      <c r="G118" s="3">
        <v>80</v>
      </c>
      <c r="H118" s="3">
        <v>80</v>
      </c>
      <c r="I118" s="1" t="s">
        <v>155</v>
      </c>
      <c r="O118" s="3"/>
      <c r="Q118" s="4"/>
      <c r="S118" s="2"/>
      <c r="W118" s="3"/>
      <c r="Y118" s="4"/>
      <c r="AA118" s="2"/>
      <c r="AE118" s="3"/>
      <c r="AG118" s="4"/>
      <c r="AI118" s="2"/>
      <c r="AM118" s="3"/>
      <c r="AO118" s="4"/>
      <c r="AQ118" s="2"/>
      <c r="AU118" s="3"/>
      <c r="AW118" s="4"/>
      <c r="AY118" s="2"/>
      <c r="BC118" s="3"/>
      <c r="BE118" s="4"/>
      <c r="BG118" s="2"/>
      <c r="BK118" s="3"/>
      <c r="BM118" s="4"/>
      <c r="BO118" s="2"/>
      <c r="BS118" s="3"/>
      <c r="BU118" s="4"/>
      <c r="BW118" s="2"/>
      <c r="CA118" s="3"/>
      <c r="CC118" s="4"/>
      <c r="CE118" s="2"/>
      <c r="CI118" s="3"/>
      <c r="CK118" s="4"/>
      <c r="CM118" s="2"/>
      <c r="CQ118" s="3"/>
      <c r="CS118" s="4"/>
      <c r="CU118" s="2"/>
      <c r="CY118" s="3"/>
      <c r="DA118" s="4"/>
      <c r="DC118" s="2"/>
      <c r="DI118" s="4"/>
      <c r="DK118" s="2"/>
      <c r="DO118" s="3"/>
      <c r="DQ118" s="4"/>
      <c r="DS118" s="2"/>
      <c r="DW118" s="3"/>
      <c r="DY118" s="4"/>
      <c r="EA118" s="2"/>
      <c r="EE118" s="3"/>
      <c r="EG118" s="4"/>
      <c r="EI118" s="2"/>
      <c r="EM118" s="3"/>
      <c r="EO118" s="4"/>
      <c r="EQ118" s="2"/>
      <c r="EU118" s="3"/>
      <c r="EW118" s="4"/>
      <c r="EY118" s="2"/>
      <c r="FC118" s="3"/>
      <c r="FE118" s="4"/>
      <c r="FG118" s="2"/>
      <c r="FK118" s="3"/>
      <c r="FM118" s="4"/>
      <c r="FO118" s="2"/>
      <c r="FS118" s="3"/>
      <c r="FU118" s="4"/>
      <c r="FW118" s="2"/>
      <c r="GA118" s="3"/>
      <c r="GC118" s="4"/>
      <c r="GE118" s="2"/>
      <c r="GI118" s="3"/>
      <c r="GK118" s="4"/>
      <c r="GM118" s="2"/>
      <c r="GQ118" s="3"/>
      <c r="GS118" s="4"/>
      <c r="GU118" s="2"/>
      <c r="GY118" s="3"/>
      <c r="HA118" s="4"/>
      <c r="HC118" s="2"/>
      <c r="HG118" s="3"/>
      <c r="HI118" s="4"/>
      <c r="HK118" s="2"/>
      <c r="HO118" s="3"/>
      <c r="HQ118" s="4"/>
      <c r="HS118" s="2"/>
      <c r="HW118" s="3"/>
      <c r="HY118" s="4"/>
      <c r="IA118" s="2"/>
      <c r="IE118" s="3"/>
      <c r="IG118" s="4"/>
      <c r="II118" s="2"/>
      <c r="IM118" s="3"/>
      <c r="IO118" s="4"/>
      <c r="IQ118" s="2"/>
      <c r="IU118" s="3"/>
    </row>
    <row r="119" spans="1:111" ht="12.75">
      <c r="A119" s="77">
        <v>39100</v>
      </c>
      <c r="B119" s="64">
        <v>0.3333333333333333</v>
      </c>
      <c r="C119" s="64">
        <v>0.4166666666666667</v>
      </c>
      <c r="D119" s="2">
        <v>802.11</v>
      </c>
      <c r="E119" s="1" t="s">
        <v>15</v>
      </c>
      <c r="F119" s="1" t="s">
        <v>73</v>
      </c>
      <c r="G119" s="3">
        <v>40</v>
      </c>
      <c r="H119" s="3">
        <v>40</v>
      </c>
      <c r="I119" s="1" t="s">
        <v>164</v>
      </c>
      <c r="DE119" s="65"/>
      <c r="DG119" s="66"/>
    </row>
    <row r="120" spans="1:111" ht="12.75">
      <c r="A120" s="77">
        <v>39100</v>
      </c>
      <c r="B120" s="64">
        <v>0.3333333333333333</v>
      </c>
      <c r="C120" s="64">
        <v>0.4166666666666667</v>
      </c>
      <c r="D120" s="4">
        <v>802.11</v>
      </c>
      <c r="E120" s="1" t="s">
        <v>100</v>
      </c>
      <c r="F120" s="1" t="s">
        <v>73</v>
      </c>
      <c r="G120" s="3">
        <v>30</v>
      </c>
      <c r="H120" s="3">
        <v>30</v>
      </c>
      <c r="I120" s="1" t="s">
        <v>161</v>
      </c>
      <c r="DF120" s="65"/>
      <c r="DG120" s="66"/>
    </row>
    <row r="121" spans="1:111" ht="12.75">
      <c r="A121" s="77">
        <v>39100</v>
      </c>
      <c r="B121" s="64">
        <v>0.3333333333333333</v>
      </c>
      <c r="C121" s="64">
        <v>0.4166666666666667</v>
      </c>
      <c r="D121" s="4">
        <v>802.15</v>
      </c>
      <c r="E121" s="1" t="s">
        <v>117</v>
      </c>
      <c r="F121" s="1" t="s">
        <v>188</v>
      </c>
      <c r="G121" s="3">
        <v>50</v>
      </c>
      <c r="H121" s="3">
        <v>20</v>
      </c>
      <c r="I121" s="1" t="s">
        <v>171</v>
      </c>
      <c r="DE121" s="65"/>
      <c r="DG121" s="66"/>
    </row>
    <row r="122" spans="1:111" ht="12.75">
      <c r="A122" s="77">
        <v>39100</v>
      </c>
      <c r="B122" s="64">
        <v>0.3333333333333333</v>
      </c>
      <c r="C122" s="64">
        <v>0.4166666666666667</v>
      </c>
      <c r="D122" s="4">
        <v>802.22</v>
      </c>
      <c r="E122" s="1" t="s">
        <v>123</v>
      </c>
      <c r="F122" s="1" t="s">
        <v>71</v>
      </c>
      <c r="G122" s="3">
        <v>100</v>
      </c>
      <c r="H122" s="3">
        <v>35</v>
      </c>
      <c r="I122" s="1" t="s">
        <v>153</v>
      </c>
      <c r="DF122" s="66"/>
      <c r="DG122" s="65"/>
    </row>
    <row r="123" spans="1:10" ht="12.75">
      <c r="A123" s="77">
        <v>39100</v>
      </c>
      <c r="B123" s="64">
        <v>0.3333333333333333</v>
      </c>
      <c r="C123" s="64">
        <v>0.5208333333333334</v>
      </c>
      <c r="D123" s="4">
        <v>802.11</v>
      </c>
      <c r="E123" s="1" t="s">
        <v>101</v>
      </c>
      <c r="F123" s="1" t="s">
        <v>134</v>
      </c>
      <c r="G123" s="3">
        <v>325</v>
      </c>
      <c r="H123" s="3">
        <v>150</v>
      </c>
      <c r="I123" s="1" t="s">
        <v>170</v>
      </c>
      <c r="J123" s="1" t="s">
        <v>21</v>
      </c>
    </row>
    <row r="124" spans="1:111" ht="12.75">
      <c r="A124" s="77">
        <v>39100</v>
      </c>
      <c r="B124" s="64">
        <v>0.3333333333333333</v>
      </c>
      <c r="C124" s="64">
        <v>0.5208333333333334</v>
      </c>
      <c r="D124" s="4">
        <v>802.11</v>
      </c>
      <c r="E124" s="1" t="s">
        <v>102</v>
      </c>
      <c r="F124" s="1" t="s">
        <v>72</v>
      </c>
      <c r="G124" s="3">
        <v>150</v>
      </c>
      <c r="H124" s="3">
        <v>50</v>
      </c>
      <c r="I124" s="1" t="s">
        <v>152</v>
      </c>
      <c r="DC124" s="66"/>
      <c r="DG124" s="65"/>
    </row>
    <row r="125" spans="1:111" ht="12.75">
      <c r="A125" s="77">
        <v>39100</v>
      </c>
      <c r="B125" s="64">
        <v>0.3333333333333333</v>
      </c>
      <c r="C125" s="64">
        <v>0.5208333333333334</v>
      </c>
      <c r="D125" s="4">
        <v>802.15</v>
      </c>
      <c r="E125" s="1" t="s">
        <v>29</v>
      </c>
      <c r="F125" s="1" t="s">
        <v>118</v>
      </c>
      <c r="G125" s="3">
        <v>30</v>
      </c>
      <c r="H125" s="3">
        <v>30</v>
      </c>
      <c r="I125" s="1" t="s">
        <v>160</v>
      </c>
      <c r="DE125" s="66"/>
      <c r="DG125" s="65"/>
    </row>
    <row r="126" spans="1:111" ht="12.75">
      <c r="A126" s="77">
        <v>39100</v>
      </c>
      <c r="B126" s="64">
        <v>0.3333333333333333</v>
      </c>
      <c r="C126" s="64">
        <v>0.6458333333333334</v>
      </c>
      <c r="D126" s="4">
        <v>802.22</v>
      </c>
      <c r="E126" s="1" t="s">
        <v>122</v>
      </c>
      <c r="F126" s="1" t="s">
        <v>73</v>
      </c>
      <c r="G126" s="3">
        <v>35</v>
      </c>
      <c r="H126" s="3">
        <v>35</v>
      </c>
      <c r="I126" s="1" t="s">
        <v>165</v>
      </c>
      <c r="DB126" s="65"/>
      <c r="DE126" s="66"/>
      <c r="DG126" s="1"/>
    </row>
    <row r="127" spans="1:111" ht="12.75">
      <c r="A127" s="77">
        <v>39100</v>
      </c>
      <c r="B127" s="64">
        <v>0.3333333333333333</v>
      </c>
      <c r="C127" s="64">
        <v>0.75</v>
      </c>
      <c r="D127" s="4">
        <v>802.15</v>
      </c>
      <c r="E127" s="1" t="s">
        <v>24</v>
      </c>
      <c r="F127" s="1" t="s">
        <v>136</v>
      </c>
      <c r="G127" s="3">
        <v>60</v>
      </c>
      <c r="H127" s="3">
        <v>50</v>
      </c>
      <c r="I127" s="1" t="s">
        <v>158</v>
      </c>
      <c r="DB127" s="66"/>
      <c r="DE127" s="65"/>
      <c r="DG127" s="1"/>
    </row>
    <row r="128" spans="1:111" ht="12.75">
      <c r="A128" s="77">
        <v>39100</v>
      </c>
      <c r="B128" s="64">
        <v>0.3333333333333333</v>
      </c>
      <c r="C128" s="64">
        <v>0.75</v>
      </c>
      <c r="D128" s="4">
        <v>802.18</v>
      </c>
      <c r="E128" s="1" t="s">
        <v>23</v>
      </c>
      <c r="F128" s="1" t="s">
        <v>141</v>
      </c>
      <c r="G128" s="3">
        <v>30</v>
      </c>
      <c r="H128" s="3">
        <v>30</v>
      </c>
      <c r="I128" s="1" t="s">
        <v>163</v>
      </c>
      <c r="DB128" s="66"/>
      <c r="DC128" s="65"/>
      <c r="DG128" s="1"/>
    </row>
    <row r="129" spans="1:111" ht="12.75">
      <c r="A129" s="77">
        <v>39100</v>
      </c>
      <c r="B129" s="64">
        <v>0.3333333333333333</v>
      </c>
      <c r="C129" s="64">
        <v>0.75</v>
      </c>
      <c r="D129" s="4">
        <v>802.21</v>
      </c>
      <c r="E129" s="1" t="s">
        <v>69</v>
      </c>
      <c r="F129" s="1" t="s">
        <v>144</v>
      </c>
      <c r="G129" s="3">
        <v>100</v>
      </c>
      <c r="H129" s="3">
        <v>100</v>
      </c>
      <c r="I129" s="1" t="s">
        <v>154</v>
      </c>
      <c r="J129" s="1" t="s">
        <v>70</v>
      </c>
      <c r="DF129" s="49"/>
      <c r="DG129" s="1"/>
    </row>
    <row r="130" spans="1:111" ht="12.75">
      <c r="A130" s="77">
        <v>39100</v>
      </c>
      <c r="B130" s="64">
        <v>0.3541666666666667</v>
      </c>
      <c r="C130" s="64">
        <v>0.75</v>
      </c>
      <c r="D130" s="61">
        <v>802.2</v>
      </c>
      <c r="E130" s="1" t="s">
        <v>105</v>
      </c>
      <c r="F130" s="1" t="s">
        <v>120</v>
      </c>
      <c r="G130" s="3">
        <v>75</v>
      </c>
      <c r="H130" s="3">
        <v>75</v>
      </c>
      <c r="I130" s="1" t="s">
        <v>168</v>
      </c>
      <c r="J130" s="1" t="s">
        <v>106</v>
      </c>
      <c r="DB130" s="65"/>
      <c r="DD130" s="66"/>
      <c r="DG130" s="1"/>
    </row>
    <row r="131" spans="1:111" ht="12.75">
      <c r="A131" s="77">
        <v>39100</v>
      </c>
      <c r="B131" s="64">
        <v>0.4375</v>
      </c>
      <c r="C131" s="64">
        <v>0.5208333333333334</v>
      </c>
      <c r="D131" s="2">
        <v>802.11</v>
      </c>
      <c r="E131" s="1" t="s">
        <v>19</v>
      </c>
      <c r="F131" s="1" t="s">
        <v>135</v>
      </c>
      <c r="G131" s="3">
        <v>80</v>
      </c>
      <c r="H131" s="3">
        <v>50</v>
      </c>
      <c r="I131" s="1" t="s">
        <v>155</v>
      </c>
      <c r="DE131" s="66"/>
      <c r="DG131" s="65"/>
    </row>
    <row r="132" spans="1:111" ht="12.75">
      <c r="A132" s="77">
        <v>39100</v>
      </c>
      <c r="B132" s="64">
        <v>0.4375</v>
      </c>
      <c r="C132" s="64">
        <v>0.5208333333333334</v>
      </c>
      <c r="D132" s="4">
        <v>802.11</v>
      </c>
      <c r="E132" s="1" t="s">
        <v>17</v>
      </c>
      <c r="F132" s="1" t="s">
        <v>136</v>
      </c>
      <c r="G132" s="3">
        <v>40</v>
      </c>
      <c r="H132" s="3">
        <v>30</v>
      </c>
      <c r="I132" s="1" t="s">
        <v>167</v>
      </c>
      <c r="DD132" s="65"/>
      <c r="DE132" s="66"/>
      <c r="DG132" s="1"/>
    </row>
    <row r="133" spans="1:111" ht="12.75">
      <c r="A133" s="77">
        <v>39100</v>
      </c>
      <c r="B133" s="64">
        <v>0.4375</v>
      </c>
      <c r="C133" s="64">
        <v>0.5208333333333334</v>
      </c>
      <c r="D133" s="2">
        <v>802.11</v>
      </c>
      <c r="E133" s="1" t="s">
        <v>13</v>
      </c>
      <c r="F133" s="1" t="s">
        <v>73</v>
      </c>
      <c r="G133" s="3">
        <v>40</v>
      </c>
      <c r="H133" s="3">
        <v>40</v>
      </c>
      <c r="I133" s="1" t="s">
        <v>164</v>
      </c>
      <c r="DE133" s="49"/>
      <c r="DG133" s="1"/>
    </row>
    <row r="134" spans="1:111" ht="12.75">
      <c r="A134" s="77">
        <v>39100</v>
      </c>
      <c r="B134" s="64">
        <v>0.4375</v>
      </c>
      <c r="C134" s="64">
        <v>0.5208333333333334</v>
      </c>
      <c r="D134" s="4">
        <v>802.22</v>
      </c>
      <c r="E134" s="1" t="s">
        <v>121</v>
      </c>
      <c r="F134" s="1" t="s">
        <v>71</v>
      </c>
      <c r="G134" s="3">
        <v>100</v>
      </c>
      <c r="H134" s="3">
        <v>35</v>
      </c>
      <c r="I134" s="1" t="s">
        <v>153</v>
      </c>
      <c r="DD134" s="49"/>
      <c r="DG134" s="1"/>
    </row>
    <row r="135" spans="1:111" ht="12.75">
      <c r="A135" s="77">
        <v>39100</v>
      </c>
      <c r="B135" s="64">
        <v>0.4375</v>
      </c>
      <c r="C135" s="64">
        <v>0.6458333333333334</v>
      </c>
      <c r="D135" s="2">
        <v>802.11</v>
      </c>
      <c r="E135" s="1" t="s">
        <v>18</v>
      </c>
      <c r="F135" s="1" t="s">
        <v>73</v>
      </c>
      <c r="G135" s="3">
        <v>30</v>
      </c>
      <c r="H135" s="3">
        <v>25</v>
      </c>
      <c r="I135" s="1" t="s">
        <v>161</v>
      </c>
      <c r="DE135" s="65"/>
      <c r="DG135" s="66"/>
    </row>
    <row r="136" spans="1:254" ht="12.75">
      <c r="A136" s="77">
        <v>39100</v>
      </c>
      <c r="B136" s="64">
        <v>0.4375</v>
      </c>
      <c r="C136" s="64">
        <v>0.6458333333333334</v>
      </c>
      <c r="D136" s="4">
        <v>802.15</v>
      </c>
      <c r="E136" s="1" t="s">
        <v>108</v>
      </c>
      <c r="F136" s="1" t="s">
        <v>188</v>
      </c>
      <c r="G136" s="3">
        <v>50</v>
      </c>
      <c r="H136" s="3">
        <v>20</v>
      </c>
      <c r="I136" s="1" t="s">
        <v>171</v>
      </c>
      <c r="N136" s="3"/>
      <c r="P136" s="4"/>
      <c r="R136" s="2"/>
      <c r="V136" s="3"/>
      <c r="X136" s="4"/>
      <c r="Z136" s="2"/>
      <c r="AD136" s="3"/>
      <c r="AF136" s="4"/>
      <c r="AH136" s="2"/>
      <c r="AL136" s="3"/>
      <c r="AN136" s="4"/>
      <c r="AP136" s="2"/>
      <c r="AT136" s="3"/>
      <c r="AV136" s="4"/>
      <c r="AX136" s="2"/>
      <c r="BB136" s="3"/>
      <c r="BD136" s="4"/>
      <c r="BF136" s="2"/>
      <c r="BJ136" s="3"/>
      <c r="BL136" s="4"/>
      <c r="BN136" s="2"/>
      <c r="BR136" s="3"/>
      <c r="BT136" s="4"/>
      <c r="BV136" s="2"/>
      <c r="BZ136" s="3"/>
      <c r="CB136" s="4"/>
      <c r="CD136" s="2"/>
      <c r="CH136" s="3"/>
      <c r="CJ136" s="4"/>
      <c r="CL136" s="2"/>
      <c r="CP136" s="3"/>
      <c r="CR136" s="4"/>
      <c r="CT136" s="2"/>
      <c r="CX136" s="3"/>
      <c r="CZ136" s="4"/>
      <c r="DB136" s="2"/>
      <c r="DF136" s="49"/>
      <c r="DG136" s="1"/>
      <c r="DH136" s="4"/>
      <c r="DJ136" s="2"/>
      <c r="DN136" s="3"/>
      <c r="DP136" s="4"/>
      <c r="DR136" s="2"/>
      <c r="DV136" s="3"/>
      <c r="DX136" s="4"/>
      <c r="DZ136" s="2"/>
      <c r="ED136" s="3"/>
      <c r="EF136" s="4"/>
      <c r="EH136" s="2"/>
      <c r="EL136" s="3"/>
      <c r="EN136" s="4"/>
      <c r="EP136" s="2"/>
      <c r="ET136" s="3"/>
      <c r="EV136" s="4"/>
      <c r="EX136" s="2"/>
      <c r="FB136" s="3"/>
      <c r="FD136" s="4"/>
      <c r="FF136" s="2"/>
      <c r="FJ136" s="3"/>
      <c r="FL136" s="4"/>
      <c r="FN136" s="2"/>
      <c r="FR136" s="3"/>
      <c r="FT136" s="4"/>
      <c r="FV136" s="2"/>
      <c r="FZ136" s="3"/>
      <c r="GB136" s="4"/>
      <c r="GD136" s="2"/>
      <c r="GH136" s="3"/>
      <c r="GJ136" s="4"/>
      <c r="GL136" s="2"/>
      <c r="GP136" s="3"/>
      <c r="GR136" s="4"/>
      <c r="GT136" s="2"/>
      <c r="GX136" s="3"/>
      <c r="GZ136" s="4"/>
      <c r="HB136" s="2"/>
      <c r="HF136" s="3"/>
      <c r="HH136" s="4"/>
      <c r="HJ136" s="2"/>
      <c r="HN136" s="3"/>
      <c r="HP136" s="4"/>
      <c r="HR136" s="2"/>
      <c r="HV136" s="3"/>
      <c r="HX136" s="4"/>
      <c r="HZ136" s="2"/>
      <c r="ID136" s="3"/>
      <c r="IF136" s="4"/>
      <c r="IH136" s="2"/>
      <c r="IL136" s="3"/>
      <c r="IN136" s="4"/>
      <c r="IP136" s="2"/>
      <c r="IT136" s="3"/>
    </row>
    <row r="137" spans="1:111" ht="12.75">
      <c r="A137" s="77">
        <v>39100</v>
      </c>
      <c r="B137" s="64">
        <v>0.5625</v>
      </c>
      <c r="C137" s="64">
        <v>0.6458333333333334</v>
      </c>
      <c r="D137" s="2" t="s">
        <v>27</v>
      </c>
      <c r="E137" s="1" t="s">
        <v>26</v>
      </c>
      <c r="F137" s="1" t="s">
        <v>135</v>
      </c>
      <c r="G137" s="3">
        <v>80</v>
      </c>
      <c r="H137" s="3">
        <v>80</v>
      </c>
      <c r="I137" s="1" t="s">
        <v>155</v>
      </c>
      <c r="DF137" s="66"/>
      <c r="DG137" s="65"/>
    </row>
    <row r="138" spans="1:111" ht="12.75">
      <c r="A138" s="77">
        <v>39100</v>
      </c>
      <c r="B138" s="64">
        <v>0.5625</v>
      </c>
      <c r="C138" s="64">
        <v>0.6458333333333334</v>
      </c>
      <c r="D138" s="2">
        <v>802.11</v>
      </c>
      <c r="E138" s="1" t="s">
        <v>15</v>
      </c>
      <c r="F138" s="1" t="s">
        <v>73</v>
      </c>
      <c r="G138" s="3">
        <v>40</v>
      </c>
      <c r="H138" s="3">
        <v>40</v>
      </c>
      <c r="I138" s="1" t="s">
        <v>164</v>
      </c>
      <c r="DF138" s="65"/>
      <c r="DG138" s="66"/>
    </row>
    <row r="139" spans="1:111" ht="12.75">
      <c r="A139" s="77">
        <v>39100</v>
      </c>
      <c r="B139" s="64">
        <v>0.5625</v>
      </c>
      <c r="C139" s="64">
        <v>0.6458333333333334</v>
      </c>
      <c r="D139" s="4">
        <v>802.11</v>
      </c>
      <c r="E139" s="1" t="s">
        <v>19</v>
      </c>
      <c r="F139" s="1" t="s">
        <v>72</v>
      </c>
      <c r="G139" s="3">
        <v>150</v>
      </c>
      <c r="H139" s="3">
        <v>50</v>
      </c>
      <c r="I139" s="1" t="s">
        <v>152</v>
      </c>
      <c r="DF139" s="66"/>
      <c r="DG139" s="65"/>
    </row>
    <row r="140" spans="1:111" ht="12.75">
      <c r="A140" s="77">
        <v>39100</v>
      </c>
      <c r="B140" s="64">
        <v>0.5625</v>
      </c>
      <c r="C140" s="64">
        <v>0.6458333333333334</v>
      </c>
      <c r="D140" s="4">
        <v>802.22</v>
      </c>
      <c r="E140" s="1" t="s">
        <v>109</v>
      </c>
      <c r="F140" s="1" t="s">
        <v>71</v>
      </c>
      <c r="G140" s="3">
        <v>100</v>
      </c>
      <c r="H140" s="3">
        <v>35</v>
      </c>
      <c r="I140" s="1" t="s">
        <v>153</v>
      </c>
      <c r="DE140" s="65"/>
      <c r="DF140" s="66"/>
      <c r="DG140" s="1"/>
    </row>
    <row r="141" spans="1:111" ht="12.75">
      <c r="A141" s="77">
        <v>39100</v>
      </c>
      <c r="B141" s="64">
        <v>0.5625</v>
      </c>
      <c r="C141" s="64">
        <v>0.75</v>
      </c>
      <c r="D141" s="4">
        <v>802.15</v>
      </c>
      <c r="E141" s="1" t="s">
        <v>138</v>
      </c>
      <c r="F141" s="1" t="s">
        <v>136</v>
      </c>
      <c r="G141" s="3">
        <v>40</v>
      </c>
      <c r="H141" s="3">
        <v>40</v>
      </c>
      <c r="I141" s="1" t="s">
        <v>167</v>
      </c>
      <c r="DF141" s="49"/>
      <c r="DG141" s="1"/>
    </row>
    <row r="142" spans="1:9" ht="12.75">
      <c r="A142" s="77">
        <v>39100</v>
      </c>
      <c r="B142" s="64">
        <v>0.6666666666666666</v>
      </c>
      <c r="C142" s="64">
        <v>0.75</v>
      </c>
      <c r="D142" s="2">
        <v>802.11</v>
      </c>
      <c r="E142" s="1" t="s">
        <v>14</v>
      </c>
      <c r="F142" s="1" t="s">
        <v>73</v>
      </c>
      <c r="G142" s="3">
        <v>30</v>
      </c>
      <c r="H142" s="3">
        <v>25</v>
      </c>
      <c r="I142" s="1" t="s">
        <v>160</v>
      </c>
    </row>
    <row r="143" spans="1:10" ht="12.75">
      <c r="A143" s="77">
        <v>39100</v>
      </c>
      <c r="B143" s="64">
        <v>0.6666666666666666</v>
      </c>
      <c r="C143" s="64">
        <v>0.75</v>
      </c>
      <c r="D143" s="2">
        <v>802.11</v>
      </c>
      <c r="E143" s="1" t="s">
        <v>101</v>
      </c>
      <c r="F143" s="1" t="s">
        <v>134</v>
      </c>
      <c r="G143" s="3">
        <v>325</v>
      </c>
      <c r="H143" s="3">
        <v>150</v>
      </c>
      <c r="I143" s="1" t="s">
        <v>152</v>
      </c>
      <c r="J143" s="1" t="s">
        <v>21</v>
      </c>
    </row>
    <row r="144" spans="1:111" ht="12.75">
      <c r="A144" s="77">
        <v>39100</v>
      </c>
      <c r="B144" s="64">
        <v>0.6666666666666666</v>
      </c>
      <c r="C144" s="64">
        <v>0.75</v>
      </c>
      <c r="D144" s="2">
        <v>802.11</v>
      </c>
      <c r="E144" s="1" t="s">
        <v>16</v>
      </c>
      <c r="F144" s="1" t="s">
        <v>73</v>
      </c>
      <c r="G144" s="3">
        <v>40</v>
      </c>
      <c r="H144" s="3">
        <v>40</v>
      </c>
      <c r="I144" s="1" t="s">
        <v>164</v>
      </c>
      <c r="DF144" s="65"/>
      <c r="DG144" s="66"/>
    </row>
    <row r="145" spans="1:111" ht="12.75">
      <c r="A145" s="77">
        <v>39100</v>
      </c>
      <c r="B145" s="64">
        <v>0.6666666666666666</v>
      </c>
      <c r="C145" s="64">
        <v>0.75</v>
      </c>
      <c r="D145" s="4">
        <v>802.11</v>
      </c>
      <c r="E145" s="1" t="s">
        <v>13</v>
      </c>
      <c r="F145" s="1" t="s">
        <v>135</v>
      </c>
      <c r="G145" s="3">
        <v>80</v>
      </c>
      <c r="H145" s="3">
        <v>40</v>
      </c>
      <c r="I145" s="1" t="s">
        <v>155</v>
      </c>
      <c r="DF145" s="66"/>
      <c r="DG145" s="65"/>
    </row>
    <row r="146" spans="1:9" ht="12.75">
      <c r="A146" s="77">
        <v>39100</v>
      </c>
      <c r="B146" s="64">
        <v>0.6666666666666666</v>
      </c>
      <c r="C146" s="64">
        <v>0.75</v>
      </c>
      <c r="D146" s="4">
        <v>802.11</v>
      </c>
      <c r="E146" s="1" t="s">
        <v>100</v>
      </c>
      <c r="F146" s="1" t="s">
        <v>73</v>
      </c>
      <c r="G146" s="3">
        <v>30</v>
      </c>
      <c r="H146" s="3">
        <v>30</v>
      </c>
      <c r="I146" s="1" t="s">
        <v>161</v>
      </c>
    </row>
    <row r="147" spans="1:111" ht="12.75">
      <c r="A147" s="77">
        <v>39100</v>
      </c>
      <c r="B147" s="64">
        <v>0.6666666666666666</v>
      </c>
      <c r="C147" s="64">
        <v>0.75</v>
      </c>
      <c r="D147" s="4">
        <v>802.22</v>
      </c>
      <c r="E147" s="1" t="s">
        <v>145</v>
      </c>
      <c r="F147" s="1" t="s">
        <v>71</v>
      </c>
      <c r="G147" s="3">
        <v>100</v>
      </c>
      <c r="H147" s="3">
        <v>70</v>
      </c>
      <c r="I147" s="1" t="s">
        <v>153</v>
      </c>
      <c r="DE147" s="66"/>
      <c r="DG147" s="65"/>
    </row>
    <row r="148" spans="1:111" ht="12.75">
      <c r="A148" s="77">
        <v>39100</v>
      </c>
      <c r="B148" s="64">
        <v>0.7916666666666666</v>
      </c>
      <c r="C148" s="64">
        <v>0.875</v>
      </c>
      <c r="D148" s="4">
        <v>802.18</v>
      </c>
      <c r="E148" s="1" t="s">
        <v>142</v>
      </c>
      <c r="F148" s="1" t="s">
        <v>143</v>
      </c>
      <c r="G148" s="3">
        <v>60</v>
      </c>
      <c r="H148" s="3">
        <v>60</v>
      </c>
      <c r="I148" s="1" t="s">
        <v>158</v>
      </c>
      <c r="DD148" s="66"/>
      <c r="DE148" s="65"/>
      <c r="DG148" s="1"/>
    </row>
    <row r="149" spans="1:111" ht="12.75">
      <c r="A149" s="77">
        <v>39100</v>
      </c>
      <c r="B149" s="64">
        <v>0.8125</v>
      </c>
      <c r="C149" s="64">
        <v>0.8541666666666666</v>
      </c>
      <c r="D149" s="2">
        <v>802.11</v>
      </c>
      <c r="E149" s="1" t="s">
        <v>11</v>
      </c>
      <c r="F149" s="1" t="s">
        <v>97</v>
      </c>
      <c r="G149" s="3">
        <v>25</v>
      </c>
      <c r="H149" s="3">
        <v>25</v>
      </c>
      <c r="I149" s="1" t="s">
        <v>167</v>
      </c>
      <c r="DD149" s="65"/>
      <c r="DE149" s="66"/>
      <c r="DG149" s="1"/>
    </row>
    <row r="150" spans="1:111" ht="12.75">
      <c r="A150" s="77">
        <v>39100</v>
      </c>
      <c r="B150" s="64">
        <v>0.8125</v>
      </c>
      <c r="C150" s="64">
        <v>0.8958333333333334</v>
      </c>
      <c r="D150" s="4">
        <v>802.15</v>
      </c>
      <c r="E150" s="1" t="s">
        <v>36</v>
      </c>
      <c r="F150" s="1" t="s">
        <v>72</v>
      </c>
      <c r="G150" s="3">
        <v>100</v>
      </c>
      <c r="H150" s="3">
        <v>100</v>
      </c>
      <c r="I150" s="1" t="s">
        <v>190</v>
      </c>
      <c r="DD150" s="49"/>
      <c r="DG150" s="1"/>
    </row>
    <row r="151" spans="1:10" ht="12.75">
      <c r="A151" s="77">
        <v>39100</v>
      </c>
      <c r="B151" s="64">
        <v>0.8125</v>
      </c>
      <c r="C151" s="64">
        <v>0.8958333333333334</v>
      </c>
      <c r="D151" s="4">
        <v>802.21</v>
      </c>
      <c r="E151" s="1" t="s">
        <v>69</v>
      </c>
      <c r="F151" s="1" t="s">
        <v>144</v>
      </c>
      <c r="G151" s="3">
        <v>100</v>
      </c>
      <c r="H151" s="3">
        <v>100</v>
      </c>
      <c r="I151" s="1" t="s">
        <v>154</v>
      </c>
      <c r="J151" s="1" t="s">
        <v>70</v>
      </c>
    </row>
    <row r="152" spans="1:111" ht="12.75">
      <c r="A152" s="77">
        <v>39100</v>
      </c>
      <c r="B152" s="64">
        <v>0.8125</v>
      </c>
      <c r="C152" s="64">
        <v>0.8958333333333334</v>
      </c>
      <c r="D152" s="4">
        <v>802.22</v>
      </c>
      <c r="E152" s="1" t="s">
        <v>28</v>
      </c>
      <c r="F152" s="1" t="s">
        <v>119</v>
      </c>
      <c r="G152" s="3">
        <v>18</v>
      </c>
      <c r="H152" s="3">
        <v>15</v>
      </c>
      <c r="I152" s="1" t="s">
        <v>162</v>
      </c>
      <c r="DE152" s="49"/>
      <c r="DG152" s="1"/>
    </row>
    <row r="153" spans="1:9" ht="12.75">
      <c r="A153" s="77">
        <v>39100</v>
      </c>
      <c r="B153" s="64">
        <v>0.8541666666666666</v>
      </c>
      <c r="C153" s="64">
        <v>0.8958333333333334</v>
      </c>
      <c r="D153" s="2">
        <v>802.11</v>
      </c>
      <c r="E153" s="1" t="s">
        <v>37</v>
      </c>
      <c r="F153" s="1" t="s">
        <v>97</v>
      </c>
      <c r="G153" s="3">
        <v>25</v>
      </c>
      <c r="H153" s="3">
        <v>25</v>
      </c>
      <c r="I153" s="1" t="s">
        <v>167</v>
      </c>
    </row>
    <row r="154" spans="1:9" ht="12.75">
      <c r="A154" s="77">
        <v>39101</v>
      </c>
      <c r="B154" s="64">
        <v>0.3333333333333333</v>
      </c>
      <c r="C154" s="64">
        <v>0.4166666666666667</v>
      </c>
      <c r="D154" s="4">
        <v>802.22</v>
      </c>
      <c r="E154" s="1" t="s">
        <v>145</v>
      </c>
      <c r="F154" s="1" t="s">
        <v>71</v>
      </c>
      <c r="G154" s="3">
        <v>60</v>
      </c>
      <c r="H154" s="3">
        <v>70</v>
      </c>
      <c r="I154" s="1" t="s">
        <v>158</v>
      </c>
    </row>
    <row r="155" spans="1:10" ht="12.75">
      <c r="A155" s="77">
        <v>39101</v>
      </c>
      <c r="B155" s="64">
        <v>0.3333333333333333</v>
      </c>
      <c r="C155" s="64">
        <v>0.5</v>
      </c>
      <c r="D155" s="2">
        <v>802.11</v>
      </c>
      <c r="E155" s="1" t="s">
        <v>36</v>
      </c>
      <c r="F155" s="1" t="s">
        <v>133</v>
      </c>
      <c r="G155" s="3">
        <v>280</v>
      </c>
      <c r="H155" s="3">
        <v>325</v>
      </c>
      <c r="I155" s="1" t="s">
        <v>169</v>
      </c>
      <c r="J155" s="1" t="s">
        <v>21</v>
      </c>
    </row>
    <row r="156" spans="1:9" ht="12.75">
      <c r="A156" s="77">
        <v>39101</v>
      </c>
      <c r="B156" s="64">
        <v>0.4375</v>
      </c>
      <c r="C156" s="64">
        <v>0.5</v>
      </c>
      <c r="D156" s="4">
        <v>802.22</v>
      </c>
      <c r="E156" s="1" t="s">
        <v>36</v>
      </c>
      <c r="F156" s="1" t="s">
        <v>71</v>
      </c>
      <c r="G156" s="3">
        <v>60</v>
      </c>
      <c r="H156" s="3">
        <v>70</v>
      </c>
      <c r="I156" s="1" t="s">
        <v>158</v>
      </c>
    </row>
    <row r="158" ht="12.75">
      <c r="A158" s="78" t="s">
        <v>38</v>
      </c>
    </row>
    <row r="159" spans="1:2" ht="12.75">
      <c r="A159" s="77" t="s">
        <v>31</v>
      </c>
      <c r="B159" s="64" t="s">
        <v>9</v>
      </c>
    </row>
    <row r="160" spans="1:2" ht="12.75">
      <c r="A160" s="77" t="s">
        <v>39</v>
      </c>
      <c r="B160" s="64" t="s">
        <v>40</v>
      </c>
    </row>
    <row r="161" spans="1:2" ht="12.75">
      <c r="A161" s="77" t="s">
        <v>41</v>
      </c>
      <c r="B161" s="64" t="s">
        <v>42</v>
      </c>
    </row>
    <row r="162" spans="1:2" ht="12.75">
      <c r="A162" s="77" t="s">
        <v>43</v>
      </c>
      <c r="B162" s="64" t="s">
        <v>44</v>
      </c>
    </row>
    <row r="163" spans="1:5" ht="12.75">
      <c r="A163" s="77" t="s">
        <v>45</v>
      </c>
      <c r="B163" s="64" t="s">
        <v>46</v>
      </c>
      <c r="E163" s="1" t="s">
        <v>47</v>
      </c>
    </row>
    <row r="164" spans="1:2" ht="12.75">
      <c r="A164" s="77" t="s">
        <v>48</v>
      </c>
      <c r="B164" s="64" t="s">
        <v>49</v>
      </c>
    </row>
    <row r="165" spans="1:2" ht="12.75">
      <c r="A165" s="77" t="s">
        <v>50</v>
      </c>
      <c r="B165" s="64" t="s">
        <v>51</v>
      </c>
    </row>
    <row r="166" spans="1:2" ht="12.75">
      <c r="A166" s="77" t="s">
        <v>52</v>
      </c>
      <c r="B166" s="64" t="s">
        <v>53</v>
      </c>
    </row>
    <row r="167" spans="1:2" ht="12.75">
      <c r="A167" s="77" t="s">
        <v>54</v>
      </c>
      <c r="B167" s="64" t="s">
        <v>55</v>
      </c>
    </row>
    <row r="168" spans="1:2" ht="12.75">
      <c r="A168" s="77" t="s">
        <v>56</v>
      </c>
      <c r="B168" s="64" t="s">
        <v>57</v>
      </c>
    </row>
    <row r="169" spans="1:2" ht="12.75">
      <c r="A169" s="77" t="s">
        <v>58</v>
      </c>
      <c r="B169" s="64" t="s">
        <v>59</v>
      </c>
    </row>
    <row r="170" spans="1:2" ht="12.75">
      <c r="A170" s="77" t="s">
        <v>60</v>
      </c>
      <c r="B170" s="64" t="s">
        <v>61</v>
      </c>
    </row>
    <row r="171" spans="1:2" ht="12.75">
      <c r="A171" s="77" t="s">
        <v>62</v>
      </c>
      <c r="B171" s="64" t="s">
        <v>63</v>
      </c>
    </row>
    <row r="172" spans="1:2" ht="12.75">
      <c r="A172" s="77" t="s">
        <v>8</v>
      </c>
      <c r="B172" s="64" t="s">
        <v>64</v>
      </c>
    </row>
    <row r="173" spans="1:2" ht="12.75">
      <c r="A173" s="77" t="s">
        <v>65</v>
      </c>
      <c r="B173" s="64" t="s">
        <v>66</v>
      </c>
    </row>
    <row r="182" ht="12.75">
      <c r="H182" s="3" t="s">
        <v>111</v>
      </c>
    </row>
  </sheetData>
  <autoFilter ref="A1:IU173"/>
  <printOptions/>
  <pageMargins left="0.25" right="0.25" top="0.75" bottom="0.5" header="0.5" footer="0.5"/>
  <pageSetup horizontalDpi="300" verticalDpi="300" orientation="landscape" scale="65" r:id="rId1"/>
  <headerFooter alignWithMargins="0">
    <oddHeader>&amp;LIEEE 802 Wireless Interim Meeting&amp;C&amp;F&amp;RMay 2007</oddHeader>
    <oddFooter>&amp;CPage &amp;P of &amp;N</oddFooter>
  </headerFooter>
  <rowBreaks count="4" manualBreakCount="4">
    <brk id="40" max="10" man="1"/>
    <brk id="81" max="255" man="1"/>
    <brk id="116" max="10" man="1"/>
    <brk id="153" max="10" man="1"/>
  </rowBreaks>
  <colBreaks count="3" manualBreakCount="3">
    <brk id="105" max="192" man="1"/>
    <brk id="111" max="65535" man="1"/>
    <brk id="1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pane xSplit="19" ySplit="26" topLeftCell="AK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Q32" sqref="AQ32:AS32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116"/>
      <c r="G4" s="27"/>
      <c r="H4" s="2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5"/>
      <c r="BC4" s="41"/>
    </row>
    <row r="5" spans="1:55" ht="12.75">
      <c r="A5" s="93" t="s">
        <v>152</v>
      </c>
      <c r="B5" s="86"/>
      <c r="C5" s="51" t="s">
        <v>60</v>
      </c>
      <c r="D5" s="51">
        <v>150</v>
      </c>
      <c r="F5" s="39" t="s">
        <v>186</v>
      </c>
      <c r="G5" s="27"/>
      <c r="H5" s="26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AN5" s="110"/>
      <c r="BC5" s="41"/>
    </row>
    <row r="6" spans="1:55" ht="12.75">
      <c r="A6" s="93" t="s">
        <v>153</v>
      </c>
      <c r="B6" s="51"/>
      <c r="C6" s="51" t="s">
        <v>60</v>
      </c>
      <c r="D6" s="51">
        <v>100</v>
      </c>
      <c r="G6" s="27"/>
      <c r="H6" s="26"/>
      <c r="I6" s="191">
        <v>802.11</v>
      </c>
      <c r="J6" s="192"/>
      <c r="K6" s="192"/>
      <c r="L6" s="192"/>
      <c r="M6" s="192"/>
      <c r="N6" s="192"/>
      <c r="O6" s="192"/>
      <c r="P6" s="192"/>
      <c r="Q6" s="192"/>
      <c r="R6" s="193"/>
      <c r="S6" s="48"/>
      <c r="T6" s="48"/>
      <c r="U6" s="48"/>
      <c r="V6" s="48"/>
      <c r="W6" s="48"/>
      <c r="X6" s="48"/>
      <c r="Y6" s="48"/>
      <c r="Z6" s="48"/>
      <c r="AA6" s="48"/>
      <c r="AB6" s="48"/>
      <c r="AC6" s="26"/>
      <c r="AD6" s="26"/>
      <c r="AE6" s="26"/>
      <c r="AF6" s="48"/>
      <c r="AG6" s="48"/>
      <c r="AH6" s="48"/>
      <c r="AI6" s="48"/>
      <c r="AJ6" s="26"/>
      <c r="AK6" s="26"/>
      <c r="AL6" s="26"/>
      <c r="AM6" s="26"/>
      <c r="AN6" s="110" t="s">
        <v>133</v>
      </c>
      <c r="AP6" s="5">
        <v>2</v>
      </c>
      <c r="AS6" s="5">
        <v>2</v>
      </c>
      <c r="AT6" s="5">
        <v>1</v>
      </c>
      <c r="AU6" s="5">
        <v>1</v>
      </c>
      <c r="AW6" s="5">
        <v>1</v>
      </c>
      <c r="AX6" s="5">
        <v>1</v>
      </c>
      <c r="AY6" s="5">
        <v>1</v>
      </c>
      <c r="BC6" s="41">
        <f>D6/5+2</f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17"/>
      <c r="G7" s="27"/>
      <c r="H7" s="26"/>
      <c r="I7" s="205"/>
      <c r="J7" s="206"/>
      <c r="K7" s="206"/>
      <c r="L7" s="206"/>
      <c r="M7" s="206"/>
      <c r="N7" s="206"/>
      <c r="O7" s="206"/>
      <c r="P7" s="206"/>
      <c r="Q7" s="206"/>
      <c r="R7" s="207"/>
      <c r="S7" s="48"/>
      <c r="T7" s="48"/>
      <c r="U7" s="48"/>
      <c r="V7" s="48"/>
      <c r="W7" s="48"/>
      <c r="X7" s="48"/>
      <c r="Y7" s="48"/>
      <c r="Z7" s="48"/>
      <c r="AA7" s="48"/>
      <c r="AB7" s="48"/>
      <c r="AC7" s="26"/>
      <c r="AD7" s="26"/>
      <c r="AE7" s="26"/>
      <c r="AF7" s="48"/>
      <c r="AG7" s="48"/>
      <c r="AH7" s="48"/>
      <c r="AI7" s="48"/>
      <c r="AJ7" s="26"/>
      <c r="AK7" s="26"/>
      <c r="AL7" s="26"/>
      <c r="AM7" s="26"/>
      <c r="AN7" s="110"/>
      <c r="AO7" s="5">
        <v>1</v>
      </c>
      <c r="AT7" s="5">
        <v>1</v>
      </c>
      <c r="AU7" s="5">
        <v>1</v>
      </c>
      <c r="AV7" s="5">
        <v>1</v>
      </c>
      <c r="BC7" s="41">
        <f>D7/5+2</f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G8" s="27"/>
      <c r="H8" s="26"/>
      <c r="I8" s="194"/>
      <c r="J8" s="195"/>
      <c r="K8" s="195"/>
      <c r="L8" s="195"/>
      <c r="M8" s="195"/>
      <c r="N8" s="195"/>
      <c r="O8" s="195"/>
      <c r="P8" s="195"/>
      <c r="Q8" s="195"/>
      <c r="R8" s="196"/>
      <c r="S8" s="48"/>
      <c r="T8" s="48"/>
      <c r="U8" s="48"/>
      <c r="V8" s="48"/>
      <c r="W8" s="48"/>
      <c r="X8" s="48"/>
      <c r="Y8" s="48"/>
      <c r="Z8" s="48"/>
      <c r="AA8" s="48"/>
      <c r="AB8" s="48"/>
      <c r="AC8" s="26"/>
      <c r="AD8" s="26"/>
      <c r="AE8" s="26"/>
      <c r="AF8" s="48"/>
      <c r="AG8" s="48"/>
      <c r="AH8" s="48"/>
      <c r="AI8" s="48"/>
      <c r="AJ8" s="26"/>
      <c r="AK8" s="26"/>
      <c r="AL8" s="26"/>
      <c r="AM8" s="26"/>
      <c r="AN8" s="110"/>
      <c r="BC8" s="41">
        <f>D8/5+2</f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N13" s="1"/>
      <c r="BC13" s="41"/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N14" s="1"/>
      <c r="BC14" s="41"/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H15" s="48"/>
      <c r="I15" s="184">
        <v>802.22</v>
      </c>
      <c r="J15" s="185"/>
      <c r="K15" s="185"/>
      <c r="L15" s="185"/>
      <c r="M15" s="185"/>
      <c r="N15" s="185"/>
      <c r="O15" s="185"/>
      <c r="P15" s="185"/>
      <c r="Q15" s="185"/>
      <c r="R15" s="186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N15" s="1" t="s">
        <v>136</v>
      </c>
      <c r="AP15" s="26">
        <v>1</v>
      </c>
      <c r="AR15" s="26">
        <v>1</v>
      </c>
      <c r="AT15" s="26">
        <v>1</v>
      </c>
      <c r="BC15" s="41">
        <f>D15/5+2</f>
        <v>16</v>
      </c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N16" s="1"/>
      <c r="BC16" s="41"/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5"/>
      <c r="AK17" s="25"/>
      <c r="AL17" s="25"/>
      <c r="AM17" s="25"/>
      <c r="AN17" s="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/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25"/>
      <c r="AL18" s="25"/>
      <c r="AM18" s="25"/>
      <c r="AN18" s="1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/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9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25"/>
      <c r="AL19" s="25"/>
      <c r="AM19" s="25"/>
      <c r="AN19" s="1"/>
      <c r="BC19" s="41"/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/>
      <c r="G20" s="2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25"/>
      <c r="AL20" s="25"/>
      <c r="AM20" s="25"/>
      <c r="AN20" s="1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/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25"/>
      <c r="AL21" s="25"/>
      <c r="AM21" s="25"/>
      <c r="AN21" s="1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/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25"/>
      <c r="AL22" s="25"/>
      <c r="AM22" s="25"/>
      <c r="AN22" s="1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/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41" t="s">
        <v>181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02"/>
      <c r="J26" s="203"/>
      <c r="K26" s="203"/>
      <c r="L26" s="204"/>
      <c r="M26" s="25"/>
      <c r="N26" s="25"/>
      <c r="O26" s="25"/>
      <c r="P26" s="25"/>
      <c r="Q26" s="25"/>
      <c r="R26" s="25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41"/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/>
      <c r="BC27" s="41"/>
    </row>
    <row r="28" spans="1:55" ht="12.75">
      <c r="A28" s="95" t="s">
        <v>175</v>
      </c>
      <c r="B28" s="88"/>
      <c r="C28" s="52"/>
      <c r="D28" s="52"/>
      <c r="F28" s="32" t="s">
        <v>176</v>
      </c>
      <c r="G28" s="141" t="s">
        <v>182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3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41" t="s">
        <v>182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3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79" t="s">
        <v>124</v>
      </c>
      <c r="H30" s="8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81"/>
      <c r="AL30" s="81"/>
      <c r="AM30" s="81"/>
      <c r="BC30" s="41"/>
    </row>
    <row r="31" spans="1:55" ht="12.75">
      <c r="A31" s="95" t="s">
        <v>179</v>
      </c>
      <c r="B31" s="88"/>
      <c r="C31" s="52"/>
      <c r="D31" s="52"/>
      <c r="G31" s="113" t="s">
        <v>124</v>
      </c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4"/>
      <c r="AL31" s="114"/>
      <c r="AM31" s="114"/>
      <c r="BC31" s="41"/>
    </row>
    <row r="32" spans="40:55" ht="12.75">
      <c r="AN32" s="43" t="s">
        <v>104</v>
      </c>
      <c r="AO32" s="5">
        <f aca="true" t="shared" si="0" ref="AO32:BC32">SUM(AO4:AO31)</f>
        <v>1</v>
      </c>
      <c r="AP32" s="5">
        <f t="shared" si="0"/>
        <v>3</v>
      </c>
      <c r="AQ32" s="5">
        <f t="shared" si="0"/>
        <v>0</v>
      </c>
      <c r="AR32" s="5">
        <f t="shared" si="0"/>
        <v>1</v>
      </c>
      <c r="AS32" s="5">
        <f t="shared" si="0"/>
        <v>2</v>
      </c>
      <c r="AT32" s="5">
        <f t="shared" si="0"/>
        <v>3</v>
      </c>
      <c r="AU32" s="5">
        <f t="shared" si="0"/>
        <v>2</v>
      </c>
      <c r="AV32" s="5">
        <f t="shared" si="0"/>
        <v>1</v>
      </c>
      <c r="AW32" s="5">
        <f t="shared" si="0"/>
        <v>1</v>
      </c>
      <c r="AX32" s="5">
        <f t="shared" si="0"/>
        <v>1</v>
      </c>
      <c r="AY32" s="5">
        <f t="shared" si="0"/>
        <v>1</v>
      </c>
      <c r="AZ32" s="5">
        <f t="shared" si="0"/>
        <v>0</v>
      </c>
      <c r="BA32" s="5">
        <f t="shared" si="0"/>
        <v>0</v>
      </c>
      <c r="BB32" s="5">
        <f t="shared" si="0"/>
        <v>0</v>
      </c>
      <c r="BC32" s="42">
        <f t="shared" si="0"/>
        <v>92</v>
      </c>
    </row>
  </sheetData>
  <mergeCells count="19">
    <mergeCell ref="I6:R8"/>
    <mergeCell ref="AT2:AV2"/>
    <mergeCell ref="BC2:BC3"/>
    <mergeCell ref="AW2:AW3"/>
    <mergeCell ref="AX2:AX3"/>
    <mergeCell ref="BA2:BA3"/>
    <mergeCell ref="BB2:BB3"/>
    <mergeCell ref="AY2:AY3"/>
    <mergeCell ref="AZ2:AZ3"/>
    <mergeCell ref="V1:AC1"/>
    <mergeCell ref="B2:C2"/>
    <mergeCell ref="AQ2:AS2"/>
    <mergeCell ref="G29:AM29"/>
    <mergeCell ref="C9:D12"/>
    <mergeCell ref="G24:AM24"/>
    <mergeCell ref="G25:AM25"/>
    <mergeCell ref="G28:AM28"/>
    <mergeCell ref="I26:L26"/>
    <mergeCell ref="I15:R15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Q39" sqref="Q39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116"/>
      <c r="G4" s="27"/>
      <c r="H4" s="2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5"/>
      <c r="BC4" s="41"/>
    </row>
    <row r="5" spans="1:55" ht="12.75">
      <c r="A5" s="93" t="s">
        <v>152</v>
      </c>
      <c r="B5" s="86"/>
      <c r="C5" s="51" t="s">
        <v>60</v>
      </c>
      <c r="D5" s="51">
        <v>150</v>
      </c>
      <c r="F5" s="39" t="s">
        <v>186</v>
      </c>
      <c r="G5" s="27"/>
      <c r="H5" s="26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AN5" s="110"/>
      <c r="BC5" s="41"/>
    </row>
    <row r="6" spans="1:55" ht="12.75">
      <c r="A6" s="93" t="s">
        <v>153</v>
      </c>
      <c r="B6" s="51"/>
      <c r="C6" s="51" t="s">
        <v>60</v>
      </c>
      <c r="D6" s="51">
        <v>100</v>
      </c>
      <c r="G6" s="27"/>
      <c r="H6" s="26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26"/>
      <c r="AD6" s="26"/>
      <c r="AE6" s="26"/>
      <c r="AF6" s="48"/>
      <c r="AG6" s="48"/>
      <c r="AH6" s="48"/>
      <c r="AI6" s="48"/>
      <c r="AJ6" s="26"/>
      <c r="AK6" s="26"/>
      <c r="AL6" s="26"/>
      <c r="AM6" s="26"/>
      <c r="AN6" s="110"/>
      <c r="BC6" s="41"/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17"/>
      <c r="G7" s="27"/>
      <c r="H7" s="2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6"/>
      <c r="AD7" s="26"/>
      <c r="AE7" s="26"/>
      <c r="AF7" s="48"/>
      <c r="AG7" s="48"/>
      <c r="AH7" s="48"/>
      <c r="AI7" s="48"/>
      <c r="AJ7" s="26"/>
      <c r="AK7" s="26"/>
      <c r="AL7" s="26"/>
      <c r="AM7" s="26"/>
      <c r="AN7" s="110"/>
      <c r="BC7" s="41"/>
    </row>
    <row r="8" spans="1:55" ht="11.25" customHeight="1">
      <c r="A8" s="93" t="s">
        <v>155</v>
      </c>
      <c r="B8" s="51"/>
      <c r="C8" s="51" t="s">
        <v>60</v>
      </c>
      <c r="D8" s="51">
        <v>80</v>
      </c>
      <c r="G8" s="27"/>
      <c r="H8" s="2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6"/>
      <c r="AD8" s="26"/>
      <c r="AE8" s="26"/>
      <c r="AF8" s="48"/>
      <c r="AG8" s="48"/>
      <c r="AH8" s="48"/>
      <c r="AI8" s="48"/>
      <c r="AJ8" s="26"/>
      <c r="AK8" s="26"/>
      <c r="AL8" s="26"/>
      <c r="AM8" s="26"/>
      <c r="AN8" s="110"/>
      <c r="BC8" s="41"/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N13" s="1"/>
      <c r="BC13" s="41"/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N14" s="1"/>
      <c r="BC14" s="41"/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N15" s="1"/>
      <c r="BC15" s="41"/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N16" s="1"/>
      <c r="BC16" s="41"/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5"/>
      <c r="AK17" s="25"/>
      <c r="AL17" s="25"/>
      <c r="AM17" s="25"/>
      <c r="AN17" s="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/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25"/>
      <c r="AL18" s="25"/>
      <c r="AM18" s="25"/>
      <c r="AN18" s="1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/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9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25"/>
      <c r="AL19" s="25"/>
      <c r="AM19" s="25"/>
      <c r="AN19" s="1"/>
      <c r="BC19" s="41"/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/>
      <c r="G20" s="2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25"/>
      <c r="AL20" s="25"/>
      <c r="AM20" s="25"/>
      <c r="AN20" s="1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/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25"/>
      <c r="AL21" s="25"/>
      <c r="AM21" s="25"/>
      <c r="AN21" s="1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/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25"/>
      <c r="AL22" s="25"/>
      <c r="AM22" s="25"/>
      <c r="AN22" s="1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27"/>
      <c r="H23" s="25"/>
      <c r="I23" s="48"/>
      <c r="J23" s="48"/>
      <c r="K23" s="48"/>
      <c r="L23" s="48"/>
      <c r="M23" s="25"/>
      <c r="N23" s="25"/>
      <c r="O23" s="25"/>
      <c r="P23" s="25"/>
      <c r="Q23" s="25"/>
      <c r="R23" s="25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5"/>
      <c r="AD23" s="25"/>
      <c r="AE23" s="25"/>
      <c r="AF23" s="48"/>
      <c r="AG23" s="48"/>
      <c r="AH23" s="48"/>
      <c r="AI23" s="48"/>
      <c r="AJ23" s="25"/>
      <c r="AK23" s="25"/>
      <c r="AL23" s="25"/>
      <c r="AM23" s="25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/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28" t="s">
        <v>174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02"/>
      <c r="J26" s="203"/>
      <c r="K26" s="203"/>
      <c r="L26" s="204"/>
      <c r="M26" s="25"/>
      <c r="N26" s="25"/>
      <c r="O26" s="25"/>
      <c r="P26" s="25"/>
      <c r="Q26" s="25"/>
      <c r="R26" s="25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41"/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/>
      <c r="BC27" s="41"/>
    </row>
    <row r="28" spans="1:55" ht="12.75">
      <c r="A28" s="95" t="s">
        <v>175</v>
      </c>
      <c r="B28" s="88"/>
      <c r="C28" s="52"/>
      <c r="D28" s="52"/>
      <c r="F28" s="28" t="s">
        <v>176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BC28" s="41"/>
    </row>
    <row r="29" spans="1:55" ht="12.75">
      <c r="A29" s="95" t="s">
        <v>177</v>
      </c>
      <c r="B29" s="88"/>
      <c r="C29" s="52"/>
      <c r="D29" s="52"/>
      <c r="F29" s="28" t="s">
        <v>176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BC29" s="41"/>
    </row>
    <row r="30" spans="1:55" ht="13.5" customHeight="1">
      <c r="A30" s="95" t="s">
        <v>178</v>
      </c>
      <c r="B30" s="88"/>
      <c r="C30" s="52"/>
      <c r="D30" s="52"/>
      <c r="F30" s="73"/>
      <c r="G30" s="26"/>
      <c r="H30" s="2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26"/>
      <c r="AL30" s="26"/>
      <c r="AM30" s="26"/>
      <c r="BC30" s="41"/>
    </row>
    <row r="31" spans="1:55" ht="12.75">
      <c r="A31" s="95" t="s">
        <v>179</v>
      </c>
      <c r="B31" s="88"/>
      <c r="C31" s="52"/>
      <c r="D31" s="52"/>
      <c r="F31" s="28"/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8"/>
      <c r="AL31" s="118"/>
      <c r="AM31" s="118"/>
      <c r="BC31" s="41"/>
    </row>
    <row r="32" spans="40:55" ht="12.75">
      <c r="AN32" s="43" t="s">
        <v>104</v>
      </c>
      <c r="AO32" s="5">
        <f aca="true" t="shared" si="0" ref="AO32:BC32">SUM(AO4:AO31)</f>
        <v>0</v>
      </c>
      <c r="AP32" s="5">
        <f t="shared" si="0"/>
        <v>0</v>
      </c>
      <c r="AQ32" s="5">
        <f t="shared" si="0"/>
        <v>0</v>
      </c>
      <c r="AR32" s="5">
        <f t="shared" si="0"/>
        <v>0</v>
      </c>
      <c r="AS32" s="5">
        <f t="shared" si="0"/>
        <v>0</v>
      </c>
      <c r="AT32" s="5">
        <f t="shared" si="0"/>
        <v>0</v>
      </c>
      <c r="AU32" s="5">
        <f t="shared" si="0"/>
        <v>0</v>
      </c>
      <c r="AV32" s="5">
        <f t="shared" si="0"/>
        <v>0</v>
      </c>
      <c r="AW32" s="5">
        <f t="shared" si="0"/>
        <v>0</v>
      </c>
      <c r="AX32" s="5">
        <f t="shared" si="0"/>
        <v>0</v>
      </c>
      <c r="AY32" s="5">
        <f t="shared" si="0"/>
        <v>0</v>
      </c>
      <c r="AZ32" s="5">
        <f t="shared" si="0"/>
        <v>0</v>
      </c>
      <c r="BA32" s="5">
        <f t="shared" si="0"/>
        <v>0</v>
      </c>
      <c r="BB32" s="5">
        <f t="shared" si="0"/>
        <v>0</v>
      </c>
      <c r="BC32" s="42">
        <f t="shared" si="0"/>
        <v>4</v>
      </c>
    </row>
  </sheetData>
  <mergeCells count="14">
    <mergeCell ref="V1:AC1"/>
    <mergeCell ref="B2:C2"/>
    <mergeCell ref="AQ2:AS2"/>
    <mergeCell ref="C9:D12"/>
    <mergeCell ref="G25:AM25"/>
    <mergeCell ref="I26:L26"/>
    <mergeCell ref="AT2:AV2"/>
    <mergeCell ref="BC2:BC3"/>
    <mergeCell ref="AW2:AW3"/>
    <mergeCell ref="AX2:AX3"/>
    <mergeCell ref="BA2:BA3"/>
    <mergeCell ref="BB2:BB3"/>
    <mergeCell ref="AY2:AY3"/>
    <mergeCell ref="AZ2:AZ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Q39" sqref="Q39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116"/>
      <c r="G4" s="27"/>
      <c r="H4" s="2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5"/>
      <c r="BC4" s="41"/>
    </row>
    <row r="5" spans="1:55" ht="12.75">
      <c r="A5" s="93" t="s">
        <v>152</v>
      </c>
      <c r="B5" s="86"/>
      <c r="C5" s="51" t="s">
        <v>60</v>
      </c>
      <c r="D5" s="51">
        <v>150</v>
      </c>
      <c r="F5" s="39" t="s">
        <v>186</v>
      </c>
      <c r="G5" s="27"/>
      <c r="H5" s="26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AN5" s="110"/>
      <c r="BC5" s="41"/>
    </row>
    <row r="6" spans="1:55" ht="12.75">
      <c r="A6" s="93" t="s">
        <v>153</v>
      </c>
      <c r="B6" s="51"/>
      <c r="C6" s="51" t="s">
        <v>60</v>
      </c>
      <c r="D6" s="51">
        <v>100</v>
      </c>
      <c r="G6" s="27"/>
      <c r="H6" s="26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26"/>
      <c r="AD6" s="26"/>
      <c r="AE6" s="26"/>
      <c r="AF6" s="48"/>
      <c r="AG6" s="48"/>
      <c r="AH6" s="48"/>
      <c r="AI6" s="48"/>
      <c r="AJ6" s="26"/>
      <c r="AK6" s="26"/>
      <c r="AL6" s="26"/>
      <c r="AM6" s="26"/>
      <c r="AN6" s="110"/>
      <c r="BC6" s="41"/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17"/>
      <c r="G7" s="27"/>
      <c r="H7" s="2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6"/>
      <c r="AD7" s="26"/>
      <c r="AE7" s="26"/>
      <c r="AF7" s="48"/>
      <c r="AG7" s="48"/>
      <c r="AH7" s="48"/>
      <c r="AI7" s="48"/>
      <c r="AJ7" s="26"/>
      <c r="AK7" s="26"/>
      <c r="AL7" s="26"/>
      <c r="AM7" s="26"/>
      <c r="AN7" s="110"/>
      <c r="BC7" s="41"/>
    </row>
    <row r="8" spans="1:55" ht="11.25" customHeight="1">
      <c r="A8" s="93" t="s">
        <v>155</v>
      </c>
      <c r="B8" s="51"/>
      <c r="C8" s="51" t="s">
        <v>60</v>
      </c>
      <c r="D8" s="51">
        <v>80</v>
      </c>
      <c r="G8" s="27"/>
      <c r="H8" s="2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6"/>
      <c r="AD8" s="26"/>
      <c r="AE8" s="26"/>
      <c r="AF8" s="48"/>
      <c r="AG8" s="48"/>
      <c r="AH8" s="48"/>
      <c r="AI8" s="48"/>
      <c r="AJ8" s="26"/>
      <c r="AK8" s="26"/>
      <c r="AL8" s="26"/>
      <c r="AM8" s="26"/>
      <c r="AN8" s="110"/>
      <c r="BC8" s="41"/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N13" s="1"/>
      <c r="BC13" s="41"/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N14" s="1"/>
      <c r="BC14" s="41"/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N15" s="1"/>
      <c r="BC15" s="41"/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N16" s="1"/>
      <c r="BC16" s="41"/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5"/>
      <c r="AK17" s="25"/>
      <c r="AL17" s="25"/>
      <c r="AM17" s="25"/>
      <c r="AN17" s="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/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25"/>
      <c r="AL18" s="25"/>
      <c r="AM18" s="25"/>
      <c r="AN18" s="1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/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9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25"/>
      <c r="AL19" s="25"/>
      <c r="AM19" s="25"/>
      <c r="AN19" s="1"/>
      <c r="BC19" s="41"/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/>
      <c r="G20" s="2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25"/>
      <c r="AL20" s="25"/>
      <c r="AM20" s="25"/>
      <c r="AN20" s="1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/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25"/>
      <c r="AL21" s="25"/>
      <c r="AM21" s="25"/>
      <c r="AN21" s="1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/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25"/>
      <c r="AL22" s="25"/>
      <c r="AM22" s="25"/>
      <c r="AN22" s="1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27"/>
      <c r="H23" s="25"/>
      <c r="I23" s="48"/>
      <c r="J23" s="48"/>
      <c r="K23" s="48"/>
      <c r="L23" s="48"/>
      <c r="M23" s="25"/>
      <c r="N23" s="25"/>
      <c r="O23" s="25"/>
      <c r="P23" s="25"/>
      <c r="Q23" s="25"/>
      <c r="R23" s="25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5"/>
      <c r="AD23" s="25"/>
      <c r="AE23" s="25"/>
      <c r="AF23" s="48"/>
      <c r="AG23" s="48"/>
      <c r="AH23" s="48"/>
      <c r="AI23" s="48"/>
      <c r="AJ23" s="25"/>
      <c r="AK23" s="25"/>
      <c r="AL23" s="25"/>
      <c r="AM23" s="25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/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28" t="s">
        <v>174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02"/>
      <c r="J26" s="203"/>
      <c r="K26" s="203"/>
      <c r="L26" s="204"/>
      <c r="M26" s="25"/>
      <c r="N26" s="25"/>
      <c r="O26" s="25"/>
      <c r="P26" s="25"/>
      <c r="Q26" s="25"/>
      <c r="R26" s="25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41"/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/>
      <c r="BC27" s="41"/>
    </row>
    <row r="28" spans="1:55" ht="12.75">
      <c r="A28" s="95" t="s">
        <v>175</v>
      </c>
      <c r="B28" s="88"/>
      <c r="C28" s="52"/>
      <c r="D28" s="52"/>
      <c r="F28" s="28" t="s">
        <v>176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BC28" s="41"/>
    </row>
    <row r="29" spans="1:55" ht="12.75">
      <c r="A29" s="95" t="s">
        <v>177</v>
      </c>
      <c r="B29" s="88"/>
      <c r="C29" s="52"/>
      <c r="D29" s="52"/>
      <c r="F29" s="28" t="s">
        <v>176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BC29" s="41"/>
    </row>
    <row r="30" spans="1:55" ht="13.5" customHeight="1">
      <c r="A30" s="95" t="s">
        <v>178</v>
      </c>
      <c r="B30" s="88"/>
      <c r="C30" s="52"/>
      <c r="D30" s="52"/>
      <c r="F30" s="73"/>
      <c r="G30" s="26"/>
      <c r="H30" s="2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26"/>
      <c r="AL30" s="26"/>
      <c r="AM30" s="26"/>
      <c r="BC30" s="41"/>
    </row>
    <row r="31" spans="1:55" ht="12.75">
      <c r="A31" s="95" t="s">
        <v>179</v>
      </c>
      <c r="B31" s="88"/>
      <c r="C31" s="52"/>
      <c r="D31" s="52"/>
      <c r="F31" s="28"/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8"/>
      <c r="AL31" s="118"/>
      <c r="AM31" s="118"/>
      <c r="BC31" s="41"/>
    </row>
    <row r="32" spans="40:55" ht="12.75">
      <c r="AN32" s="43" t="s">
        <v>104</v>
      </c>
      <c r="AO32" s="5">
        <f aca="true" t="shared" si="0" ref="AO32:BC32">SUM(AO4:AO31)</f>
        <v>0</v>
      </c>
      <c r="AP32" s="5">
        <f t="shared" si="0"/>
        <v>0</v>
      </c>
      <c r="AQ32" s="5">
        <f t="shared" si="0"/>
        <v>0</v>
      </c>
      <c r="AR32" s="5">
        <f t="shared" si="0"/>
        <v>0</v>
      </c>
      <c r="AS32" s="5">
        <f t="shared" si="0"/>
        <v>0</v>
      </c>
      <c r="AT32" s="5">
        <f t="shared" si="0"/>
        <v>0</v>
      </c>
      <c r="AU32" s="5">
        <f t="shared" si="0"/>
        <v>0</v>
      </c>
      <c r="AV32" s="5">
        <f t="shared" si="0"/>
        <v>0</v>
      </c>
      <c r="AW32" s="5">
        <f t="shared" si="0"/>
        <v>0</v>
      </c>
      <c r="AX32" s="5">
        <f t="shared" si="0"/>
        <v>0</v>
      </c>
      <c r="AY32" s="5">
        <f t="shared" si="0"/>
        <v>0</v>
      </c>
      <c r="AZ32" s="5">
        <f t="shared" si="0"/>
        <v>0</v>
      </c>
      <c r="BA32" s="5">
        <f t="shared" si="0"/>
        <v>0</v>
      </c>
      <c r="BB32" s="5">
        <f t="shared" si="0"/>
        <v>0</v>
      </c>
      <c r="BC32" s="42">
        <f t="shared" si="0"/>
        <v>4</v>
      </c>
    </row>
  </sheetData>
  <mergeCells count="14">
    <mergeCell ref="G25:AM25"/>
    <mergeCell ref="I26:L26"/>
    <mergeCell ref="AT2:AV2"/>
    <mergeCell ref="BC2:BC3"/>
    <mergeCell ref="AW2:AW3"/>
    <mergeCell ref="AX2:AX3"/>
    <mergeCell ref="BA2:BA3"/>
    <mergeCell ref="BB2:BB3"/>
    <mergeCell ref="AY2:AY3"/>
    <mergeCell ref="AZ2:AZ3"/>
    <mergeCell ref="V1:AC1"/>
    <mergeCell ref="B2:C2"/>
    <mergeCell ref="AQ2:AS2"/>
    <mergeCell ref="C9:D12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P14" sqref="P14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116"/>
      <c r="G4" s="27"/>
      <c r="H4" s="2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5"/>
      <c r="BC4" s="41"/>
    </row>
    <row r="5" spans="1:55" ht="12.75">
      <c r="A5" s="93" t="s">
        <v>152</v>
      </c>
      <c r="B5" s="86"/>
      <c r="C5" s="51" t="s">
        <v>60</v>
      </c>
      <c r="D5" s="51">
        <v>150</v>
      </c>
      <c r="F5" s="39" t="s">
        <v>186</v>
      </c>
      <c r="G5" s="27"/>
      <c r="H5" s="26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AN5" s="110"/>
      <c r="BC5" s="41"/>
    </row>
    <row r="6" spans="1:55" ht="12.75">
      <c r="A6" s="93" t="s">
        <v>153</v>
      </c>
      <c r="B6" s="51"/>
      <c r="C6" s="51" t="s">
        <v>60</v>
      </c>
      <c r="D6" s="51">
        <v>100</v>
      </c>
      <c r="G6" s="27"/>
      <c r="H6" s="26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26"/>
      <c r="AD6" s="26"/>
      <c r="AE6" s="26"/>
      <c r="AF6" s="48"/>
      <c r="AG6" s="48"/>
      <c r="AH6" s="48"/>
      <c r="AI6" s="48"/>
      <c r="AJ6" s="26"/>
      <c r="AK6" s="26"/>
      <c r="AL6" s="26"/>
      <c r="AM6" s="26"/>
      <c r="AN6" s="110"/>
      <c r="BC6" s="41"/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17"/>
      <c r="G7" s="27"/>
      <c r="H7" s="2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6"/>
      <c r="AD7" s="26"/>
      <c r="AE7" s="26"/>
      <c r="AF7" s="48"/>
      <c r="AG7" s="48"/>
      <c r="AH7" s="48"/>
      <c r="AI7" s="48"/>
      <c r="AJ7" s="26"/>
      <c r="AK7" s="26"/>
      <c r="AL7" s="26"/>
      <c r="AM7" s="26"/>
      <c r="AN7" s="110"/>
      <c r="BC7" s="41"/>
    </row>
    <row r="8" spans="1:55" ht="11.25" customHeight="1">
      <c r="A8" s="93" t="s">
        <v>155</v>
      </c>
      <c r="B8" s="51"/>
      <c r="C8" s="51" t="s">
        <v>60</v>
      </c>
      <c r="D8" s="51">
        <v>80</v>
      </c>
      <c r="G8" s="27"/>
      <c r="H8" s="2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6"/>
      <c r="AD8" s="26"/>
      <c r="AE8" s="26"/>
      <c r="AF8" s="48"/>
      <c r="AG8" s="48"/>
      <c r="AH8" s="48"/>
      <c r="AI8" s="48"/>
      <c r="AJ8" s="26"/>
      <c r="AK8" s="26"/>
      <c r="AL8" s="26"/>
      <c r="AM8" s="26"/>
      <c r="AN8" s="110"/>
      <c r="BC8" s="41"/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N13" s="1"/>
      <c r="BC13" s="41"/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N14" s="1"/>
      <c r="BC14" s="41"/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N15" s="1"/>
      <c r="BC15" s="41"/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N16" s="1"/>
      <c r="BC16" s="41"/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5"/>
      <c r="AK17" s="25"/>
      <c r="AL17" s="25"/>
      <c r="AM17" s="25"/>
      <c r="AN17" s="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/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25"/>
      <c r="AL18" s="25"/>
      <c r="AM18" s="25"/>
      <c r="AN18" s="1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/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9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25"/>
      <c r="AL19" s="25"/>
      <c r="AM19" s="25"/>
      <c r="AN19" s="1"/>
      <c r="BC19" s="41"/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/>
      <c r="G20" s="2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25"/>
      <c r="AL20" s="25"/>
      <c r="AM20" s="25"/>
      <c r="AN20" s="1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/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25"/>
      <c r="AL21" s="25"/>
      <c r="AM21" s="25"/>
      <c r="AN21" s="1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/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25"/>
      <c r="AL22" s="25"/>
      <c r="AM22" s="25"/>
      <c r="AN22" s="1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27"/>
      <c r="H23" s="25"/>
      <c r="I23" s="48"/>
      <c r="J23" s="48"/>
      <c r="K23" s="48"/>
      <c r="L23" s="48"/>
      <c r="M23" s="25"/>
      <c r="N23" s="25"/>
      <c r="O23" s="25"/>
      <c r="P23" s="25"/>
      <c r="Q23" s="25"/>
      <c r="R23" s="25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5"/>
      <c r="AD23" s="25"/>
      <c r="AE23" s="25"/>
      <c r="AF23" s="48"/>
      <c r="AG23" s="48"/>
      <c r="AH23" s="48"/>
      <c r="AI23" s="48"/>
      <c r="AJ23" s="25"/>
      <c r="AK23" s="25"/>
      <c r="AL23" s="25"/>
      <c r="AM23" s="25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/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28" t="s">
        <v>174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02"/>
      <c r="J26" s="203"/>
      <c r="K26" s="203"/>
      <c r="L26" s="204"/>
      <c r="M26" s="25"/>
      <c r="N26" s="25"/>
      <c r="O26" s="25"/>
      <c r="P26" s="25"/>
      <c r="Q26" s="25"/>
      <c r="R26" s="25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41"/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/>
      <c r="BC27" s="41"/>
    </row>
    <row r="28" spans="1:55" ht="12.75">
      <c r="A28" s="95" t="s">
        <v>175</v>
      </c>
      <c r="B28" s="88"/>
      <c r="C28" s="52"/>
      <c r="D28" s="52"/>
      <c r="F28" s="28" t="s">
        <v>176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BC28" s="41"/>
    </row>
    <row r="29" spans="1:55" ht="12.75">
      <c r="A29" s="95" t="s">
        <v>177</v>
      </c>
      <c r="B29" s="88"/>
      <c r="C29" s="52"/>
      <c r="D29" s="52"/>
      <c r="F29" s="28" t="s">
        <v>176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BC29" s="41"/>
    </row>
    <row r="30" spans="1:55" ht="13.5" customHeight="1">
      <c r="A30" s="95" t="s">
        <v>178</v>
      </c>
      <c r="B30" s="88"/>
      <c r="C30" s="52"/>
      <c r="D30" s="52"/>
      <c r="F30" s="73"/>
      <c r="G30" s="26"/>
      <c r="H30" s="2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26"/>
      <c r="AL30" s="26"/>
      <c r="AM30" s="26"/>
      <c r="BC30" s="41"/>
    </row>
    <row r="31" spans="1:55" ht="12.75">
      <c r="A31" s="95" t="s">
        <v>179</v>
      </c>
      <c r="B31" s="88"/>
      <c r="C31" s="52"/>
      <c r="D31" s="52"/>
      <c r="F31" s="28"/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8"/>
      <c r="AL31" s="118"/>
      <c r="AM31" s="118"/>
      <c r="BC31" s="41"/>
    </row>
    <row r="32" spans="40:55" ht="12.75">
      <c r="AN32" s="43" t="s">
        <v>104</v>
      </c>
      <c r="AO32" s="5">
        <f aca="true" t="shared" si="0" ref="AO32:BC32">SUM(AO4:AO31)</f>
        <v>0</v>
      </c>
      <c r="AP32" s="5">
        <f t="shared" si="0"/>
        <v>0</v>
      </c>
      <c r="AQ32" s="5">
        <f t="shared" si="0"/>
        <v>0</v>
      </c>
      <c r="AR32" s="5">
        <f t="shared" si="0"/>
        <v>0</v>
      </c>
      <c r="AS32" s="5">
        <f t="shared" si="0"/>
        <v>0</v>
      </c>
      <c r="AT32" s="5">
        <f t="shared" si="0"/>
        <v>0</v>
      </c>
      <c r="AU32" s="5">
        <f t="shared" si="0"/>
        <v>0</v>
      </c>
      <c r="AV32" s="5">
        <f t="shared" si="0"/>
        <v>0</v>
      </c>
      <c r="AW32" s="5">
        <f t="shared" si="0"/>
        <v>0</v>
      </c>
      <c r="AX32" s="5">
        <f t="shared" si="0"/>
        <v>0</v>
      </c>
      <c r="AY32" s="5">
        <f t="shared" si="0"/>
        <v>0</v>
      </c>
      <c r="AZ32" s="5">
        <f t="shared" si="0"/>
        <v>0</v>
      </c>
      <c r="BA32" s="5">
        <f t="shared" si="0"/>
        <v>0</v>
      </c>
      <c r="BB32" s="5">
        <f t="shared" si="0"/>
        <v>0</v>
      </c>
      <c r="BC32" s="42">
        <f t="shared" si="0"/>
        <v>4</v>
      </c>
    </row>
  </sheetData>
  <mergeCells count="14">
    <mergeCell ref="V1:AC1"/>
    <mergeCell ref="B2:C2"/>
    <mergeCell ref="AQ2:AS2"/>
    <mergeCell ref="C9:D12"/>
    <mergeCell ref="G25:AM25"/>
    <mergeCell ref="I26:L26"/>
    <mergeCell ref="AT2:AV2"/>
    <mergeCell ref="BC2:BC3"/>
    <mergeCell ref="AW2:AW3"/>
    <mergeCell ref="AX2:AX3"/>
    <mergeCell ref="BA2:BA3"/>
    <mergeCell ref="BB2:BB3"/>
    <mergeCell ref="AY2:AY3"/>
    <mergeCell ref="AZ2:AZ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1" sqref="D1:D16384"/>
    </sheetView>
  </sheetViews>
  <sheetFormatPr defaultColWidth="9.140625" defaultRowHeight="12.75"/>
  <sheetData>
    <row r="1" spans="1:4" ht="12.75">
      <c r="A1" s="93" t="s">
        <v>150</v>
      </c>
      <c r="B1" s="86"/>
      <c r="C1" s="58" t="s">
        <v>60</v>
      </c>
      <c r="D1" s="58">
        <v>450</v>
      </c>
    </row>
    <row r="2" spans="1:4" ht="12.75">
      <c r="A2" s="93" t="s">
        <v>152</v>
      </c>
      <c r="B2" s="86"/>
      <c r="C2" s="51" t="s">
        <v>60</v>
      </c>
      <c r="D2" s="51">
        <v>150</v>
      </c>
    </row>
    <row r="3" spans="1:4" ht="12.75">
      <c r="A3" s="93" t="s">
        <v>153</v>
      </c>
      <c r="B3" s="86"/>
      <c r="C3" s="51" t="s">
        <v>60</v>
      </c>
      <c r="D3" s="51">
        <v>100</v>
      </c>
    </row>
    <row r="4" spans="1:4" ht="12.75">
      <c r="A4" s="93" t="s">
        <v>154</v>
      </c>
      <c r="B4" s="86"/>
      <c r="C4" s="51" t="s">
        <v>60</v>
      </c>
      <c r="D4" s="51">
        <v>100</v>
      </c>
    </row>
    <row r="5" spans="1:4" ht="12.75">
      <c r="A5" s="93" t="s">
        <v>155</v>
      </c>
      <c r="B5" s="86"/>
      <c r="C5" s="51" t="s">
        <v>60</v>
      </c>
      <c r="D5" s="51">
        <v>80</v>
      </c>
    </row>
    <row r="6" spans="1:4" ht="12.75">
      <c r="A6" s="93" t="s">
        <v>156</v>
      </c>
      <c r="B6" s="86">
        <v>1</v>
      </c>
      <c r="C6" s="68" t="s">
        <v>60</v>
      </c>
      <c r="D6" s="68">
        <v>80</v>
      </c>
    </row>
    <row r="7" spans="1:4" ht="12.75">
      <c r="A7" s="95" t="s">
        <v>168</v>
      </c>
      <c r="B7" s="88"/>
      <c r="C7" s="97" t="s">
        <v>60</v>
      </c>
      <c r="D7" s="97">
        <v>80</v>
      </c>
    </row>
    <row r="8" spans="1:4" ht="22.5">
      <c r="A8" s="94" t="s">
        <v>158</v>
      </c>
      <c r="B8" s="87"/>
      <c r="C8" s="68" t="s">
        <v>60</v>
      </c>
      <c r="D8" s="68">
        <v>70</v>
      </c>
    </row>
    <row r="9" spans="1:4" ht="12.75">
      <c r="A9" s="94" t="s">
        <v>156</v>
      </c>
      <c r="B9" s="87">
        <v>3</v>
      </c>
      <c r="C9" s="68" t="s">
        <v>60</v>
      </c>
      <c r="D9" s="68">
        <v>50</v>
      </c>
    </row>
    <row r="10" spans="1:4" ht="12.75">
      <c r="A10" s="94" t="s">
        <v>156</v>
      </c>
      <c r="B10" s="87">
        <v>4</v>
      </c>
      <c r="C10" s="68" t="s">
        <v>60</v>
      </c>
      <c r="D10" s="68">
        <v>50</v>
      </c>
    </row>
    <row r="11" spans="1:4" ht="22.5">
      <c r="A11" s="94" t="s">
        <v>167</v>
      </c>
      <c r="B11" s="87"/>
      <c r="C11" s="68" t="s">
        <v>60</v>
      </c>
      <c r="D11" s="68">
        <v>50</v>
      </c>
    </row>
    <row r="12" spans="1:4" ht="12.75">
      <c r="A12" s="94" t="s">
        <v>156</v>
      </c>
      <c r="B12" s="87">
        <v>2</v>
      </c>
      <c r="C12" s="68" t="s">
        <v>60</v>
      </c>
      <c r="D12" s="68">
        <v>40</v>
      </c>
    </row>
    <row r="13" spans="1:4" ht="12.75">
      <c r="A13" s="94" t="s">
        <v>156</v>
      </c>
      <c r="B13" s="87">
        <v>5</v>
      </c>
      <c r="C13" s="68" t="s">
        <v>60</v>
      </c>
      <c r="D13" s="68">
        <v>40</v>
      </c>
    </row>
    <row r="14" spans="1:4" ht="12.75">
      <c r="A14" s="94" t="s">
        <v>156</v>
      </c>
      <c r="B14" s="87">
        <v>6</v>
      </c>
      <c r="C14" s="68" t="s">
        <v>60</v>
      </c>
      <c r="D14" s="68">
        <v>40</v>
      </c>
    </row>
    <row r="15" spans="1:4" ht="12.75">
      <c r="A15" s="94" t="s">
        <v>163</v>
      </c>
      <c r="B15" s="87"/>
      <c r="C15" s="68" t="s">
        <v>60</v>
      </c>
      <c r="D15" s="68">
        <v>40</v>
      </c>
    </row>
    <row r="16" spans="1:4" ht="12.75">
      <c r="A16" s="94" t="s">
        <v>164</v>
      </c>
      <c r="B16" s="87"/>
      <c r="C16" s="68" t="s">
        <v>60</v>
      </c>
      <c r="D16" s="68">
        <v>40</v>
      </c>
    </row>
    <row r="17" spans="1:4" ht="12.75">
      <c r="A17" s="94" t="s">
        <v>165</v>
      </c>
      <c r="B17" s="87"/>
      <c r="C17" s="68" t="s">
        <v>60</v>
      </c>
      <c r="D17" s="68">
        <v>40</v>
      </c>
    </row>
    <row r="18" spans="1:4" ht="12.75">
      <c r="A18" s="94" t="s">
        <v>166</v>
      </c>
      <c r="B18" s="87"/>
      <c r="C18" s="68" t="s">
        <v>60</v>
      </c>
      <c r="D18" s="68">
        <v>40</v>
      </c>
    </row>
    <row r="19" spans="1:4" ht="22.5">
      <c r="A19" s="94" t="s">
        <v>159</v>
      </c>
      <c r="B19" s="87"/>
      <c r="C19" s="51" t="s">
        <v>60</v>
      </c>
      <c r="D19" s="68">
        <v>30</v>
      </c>
    </row>
    <row r="20" spans="1:4" ht="12.75">
      <c r="A20" s="94" t="s">
        <v>160</v>
      </c>
      <c r="B20" s="87"/>
      <c r="C20" s="51" t="s">
        <v>60</v>
      </c>
      <c r="D20" s="68">
        <v>30</v>
      </c>
    </row>
    <row r="21" spans="1:4" ht="12.75">
      <c r="A21" s="94" t="s">
        <v>161</v>
      </c>
      <c r="B21" s="87"/>
      <c r="C21" s="51" t="s">
        <v>60</v>
      </c>
      <c r="D21" s="68">
        <v>30</v>
      </c>
    </row>
    <row r="22" spans="1:4" ht="12.75">
      <c r="A22" s="94" t="s">
        <v>162</v>
      </c>
      <c r="B22" s="87"/>
      <c r="C22" s="51" t="s">
        <v>60</v>
      </c>
      <c r="D22" s="68">
        <v>30</v>
      </c>
    </row>
    <row r="23" spans="1:4" ht="12.75">
      <c r="A23" s="94" t="s">
        <v>157</v>
      </c>
      <c r="B23" s="87"/>
      <c r="C23" s="51" t="s">
        <v>60</v>
      </c>
      <c r="D23" s="51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view="pageBreakPreview" zoomScale="75" zoomScaleSheetLayoutView="75" workbookViewId="0" topLeftCell="A1">
      <pane xSplit="19" ySplit="27" topLeftCell="AQ28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23" sqref="G23:AM23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9.1406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58">
        <v>450</v>
      </c>
      <c r="F4" s="39"/>
      <c r="G4" s="46"/>
      <c r="H4" s="47"/>
      <c r="I4" s="48"/>
      <c r="J4" s="48"/>
      <c r="K4" s="48"/>
      <c r="L4" s="48"/>
      <c r="M4" s="48"/>
      <c r="N4" s="48"/>
      <c r="O4" s="48"/>
      <c r="P4" s="48"/>
      <c r="Q4" s="48"/>
      <c r="R4" s="26"/>
      <c r="S4" s="48"/>
      <c r="T4" s="48"/>
      <c r="U4" s="48"/>
      <c r="V4" s="48"/>
      <c r="W4" s="48"/>
      <c r="X4" s="48"/>
      <c r="Y4" s="48"/>
      <c r="Z4" s="48"/>
      <c r="AA4" s="48"/>
      <c r="AB4" s="48"/>
      <c r="AC4" s="26"/>
      <c r="AD4" s="26"/>
      <c r="AE4" s="26"/>
      <c r="AF4" s="26"/>
      <c r="AG4" s="26"/>
      <c r="AH4" s="26"/>
      <c r="AI4" s="26"/>
      <c r="AJ4" s="26"/>
      <c r="AK4" s="47"/>
      <c r="AL4" s="47"/>
      <c r="AM4" s="47"/>
      <c r="AN4" s="45"/>
      <c r="BC4" s="41"/>
    </row>
    <row r="5" spans="1:55" ht="12.75">
      <c r="A5" s="93" t="s">
        <v>152</v>
      </c>
      <c r="B5" s="86"/>
      <c r="C5" s="51" t="s">
        <v>60</v>
      </c>
      <c r="D5" s="51">
        <v>150</v>
      </c>
      <c r="G5" s="27"/>
      <c r="H5" s="26"/>
      <c r="I5" s="48"/>
      <c r="J5" s="48"/>
      <c r="K5" s="48"/>
      <c r="L5" s="48"/>
      <c r="M5" s="48"/>
      <c r="N5" s="48"/>
      <c r="O5" s="48"/>
      <c r="P5" s="48"/>
      <c r="Q5" s="48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BC5" s="41"/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7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BC6" s="41"/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28"/>
      <c r="G7" s="75"/>
      <c r="H7" s="2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BC7" s="41"/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75"/>
      <c r="H8" s="2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BC8" s="41"/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60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60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60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AN13" s="53"/>
      <c r="BC13" s="60"/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AN14" s="53"/>
      <c r="BC14" s="60"/>
    </row>
    <row r="15" spans="1:55" s="26" customFormat="1" ht="12.75" customHeight="1">
      <c r="A15" s="94" t="s">
        <v>158</v>
      </c>
      <c r="B15" s="87"/>
      <c r="C15" s="68" t="s">
        <v>60</v>
      </c>
      <c r="D15" s="68">
        <v>60</v>
      </c>
      <c r="F15" s="32"/>
      <c r="G15" s="27"/>
      <c r="AN15" s="53"/>
      <c r="BC15" s="60"/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AN16" s="53"/>
      <c r="BC16" s="60"/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Q17" s="25"/>
      <c r="R17" s="25"/>
      <c r="S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 s="26" customFormat="1" ht="12.75" customHeight="1">
      <c r="A19" s="94" t="s">
        <v>162</v>
      </c>
      <c r="B19" s="87"/>
      <c r="C19" s="68" t="s">
        <v>60</v>
      </c>
      <c r="D19" s="68">
        <v>30</v>
      </c>
      <c r="F19" s="32"/>
      <c r="G19" s="27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5"/>
      <c r="AD19" s="25"/>
      <c r="AE19" s="25"/>
      <c r="AF19" s="48"/>
      <c r="AG19" s="48"/>
      <c r="AH19" s="48"/>
      <c r="AI19" s="48"/>
      <c r="AJ19" s="48"/>
      <c r="AK19" s="25"/>
      <c r="AL19" s="25"/>
      <c r="AM19" s="25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s="26" customFormat="1" ht="12.75" customHeight="1">
      <c r="A20" s="94" t="s">
        <v>163</v>
      </c>
      <c r="B20" s="87"/>
      <c r="C20" s="68" t="s">
        <v>60</v>
      </c>
      <c r="D20" s="68">
        <v>40</v>
      </c>
      <c r="F20" s="32"/>
      <c r="G20" s="27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25"/>
      <c r="AD21" s="25"/>
      <c r="AE21" s="25"/>
      <c r="AF21" s="48"/>
      <c r="AG21" s="48"/>
      <c r="AH21" s="48"/>
      <c r="AI21" s="48"/>
      <c r="AJ21" s="48"/>
      <c r="AK21" s="25"/>
      <c r="AL21" s="25"/>
      <c r="AM21" s="25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5"/>
      <c r="AD22" s="25"/>
      <c r="AE22" s="25"/>
      <c r="AF22" s="48"/>
      <c r="AG22" s="48"/>
      <c r="AH22" s="48"/>
      <c r="AI22" s="48"/>
      <c r="AJ22" s="48"/>
      <c r="AK22" s="25"/>
      <c r="AL22" s="25"/>
      <c r="AM22" s="25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41" t="s">
        <v>181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/>
      <c r="B26" s="87"/>
      <c r="C26" s="51"/>
      <c r="D26" s="68"/>
      <c r="F26" s="32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55" s="26" customFormat="1" ht="12.75" customHeight="1">
      <c r="A27" s="94" t="s">
        <v>167</v>
      </c>
      <c r="B27" s="87"/>
      <c r="C27" s="51" t="s">
        <v>60</v>
      </c>
      <c r="D27" s="68">
        <v>50</v>
      </c>
      <c r="F27" s="32"/>
      <c r="G27" s="2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48"/>
      <c r="AG27" s="48"/>
      <c r="AH27" s="48"/>
      <c r="AI27" s="48"/>
      <c r="AJ27" s="25"/>
      <c r="AK27" s="25"/>
      <c r="AL27" s="25"/>
      <c r="AM27" s="25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</row>
    <row r="28" spans="1:55" ht="12.75">
      <c r="A28" s="95" t="s">
        <v>168</v>
      </c>
      <c r="B28" s="88"/>
      <c r="C28" s="52" t="s">
        <v>60</v>
      </c>
      <c r="D28" s="52">
        <v>80</v>
      </c>
      <c r="G28" s="27"/>
      <c r="H28" s="26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47"/>
      <c r="BC28" s="41"/>
    </row>
    <row r="29" spans="1:55" ht="12.75">
      <c r="A29" s="95" t="s">
        <v>175</v>
      </c>
      <c r="B29" s="88"/>
      <c r="C29" s="52"/>
      <c r="D29" s="52"/>
      <c r="F29" s="32" t="s">
        <v>176</v>
      </c>
      <c r="G29" s="141" t="s">
        <v>182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3"/>
      <c r="BC29" s="41"/>
    </row>
    <row r="30" spans="1:55" ht="12.75">
      <c r="A30" s="95" t="s">
        <v>177</v>
      </c>
      <c r="B30" s="88"/>
      <c r="C30" s="52"/>
      <c r="D30" s="52"/>
      <c r="F30" s="32" t="s">
        <v>176</v>
      </c>
      <c r="G30" s="141" t="s">
        <v>182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3"/>
      <c r="BC30" s="41"/>
    </row>
    <row r="31" spans="1:55" ht="13.5" customHeight="1">
      <c r="A31" s="95" t="s">
        <v>178</v>
      </c>
      <c r="B31" s="88"/>
      <c r="C31" s="52"/>
      <c r="D31" s="52"/>
      <c r="F31" s="67"/>
      <c r="G31" s="27"/>
      <c r="H31" s="2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26"/>
      <c r="AL31" s="26"/>
      <c r="AM31" s="26"/>
      <c r="BC31" s="41"/>
    </row>
    <row r="32" spans="1:55" ht="12.75">
      <c r="A32" s="95" t="s">
        <v>179</v>
      </c>
      <c r="B32" s="88"/>
      <c r="C32" s="52"/>
      <c r="D32" s="52"/>
      <c r="F32" s="32" t="s">
        <v>124</v>
      </c>
      <c r="G32" s="27"/>
      <c r="H32" s="26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26"/>
      <c r="AL32" s="26"/>
      <c r="AM32" s="26"/>
      <c r="BC32" s="41"/>
    </row>
    <row r="33" spans="40:55" ht="12.75">
      <c r="AN33" s="43" t="s">
        <v>104</v>
      </c>
      <c r="AO33" s="5">
        <f aca="true" t="shared" si="0" ref="AO33:BC33">SUM(AO4:AO32)</f>
        <v>0</v>
      </c>
      <c r="AP33" s="5">
        <f t="shared" si="0"/>
        <v>0</v>
      </c>
      <c r="AQ33" s="5">
        <f t="shared" si="0"/>
        <v>0</v>
      </c>
      <c r="AR33" s="5">
        <f t="shared" si="0"/>
        <v>0</v>
      </c>
      <c r="AS33" s="5">
        <f t="shared" si="0"/>
        <v>0</v>
      </c>
      <c r="AT33" s="5">
        <f t="shared" si="0"/>
        <v>0</v>
      </c>
      <c r="AU33" s="5">
        <f t="shared" si="0"/>
        <v>0</v>
      </c>
      <c r="AV33" s="5">
        <f t="shared" si="0"/>
        <v>0</v>
      </c>
      <c r="AW33" s="5">
        <f t="shared" si="0"/>
        <v>0</v>
      </c>
      <c r="AX33" s="5">
        <f t="shared" si="0"/>
        <v>0</v>
      </c>
      <c r="AY33" s="5">
        <f t="shared" si="0"/>
        <v>0</v>
      </c>
      <c r="AZ33" s="5">
        <f t="shared" si="0"/>
        <v>0</v>
      </c>
      <c r="BA33" s="5">
        <f t="shared" si="0"/>
        <v>0</v>
      </c>
      <c r="BB33" s="5">
        <f t="shared" si="0"/>
        <v>0</v>
      </c>
      <c r="BC33" s="42">
        <f t="shared" si="0"/>
        <v>14</v>
      </c>
    </row>
  </sheetData>
  <mergeCells count="16">
    <mergeCell ref="AT2:AV2"/>
    <mergeCell ref="BC2:BC3"/>
    <mergeCell ref="AW2:AW3"/>
    <mergeCell ref="AX2:AX3"/>
    <mergeCell ref="BA2:BA3"/>
    <mergeCell ref="BB2:BB3"/>
    <mergeCell ref="AY2:AY3"/>
    <mergeCell ref="AZ2:AZ3"/>
    <mergeCell ref="V1:AC1"/>
    <mergeCell ref="B2:C2"/>
    <mergeCell ref="AQ2:AS2"/>
    <mergeCell ref="G30:AM30"/>
    <mergeCell ref="C9:D12"/>
    <mergeCell ref="G24:AM24"/>
    <mergeCell ref="G25:AM25"/>
    <mergeCell ref="G29:AM29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23" sqref="G23:AM23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58">
        <v>450</v>
      </c>
      <c r="F4" s="39"/>
      <c r="G4" s="46"/>
      <c r="H4" s="47"/>
      <c r="I4" s="48"/>
      <c r="J4" s="48"/>
      <c r="K4" s="48"/>
      <c r="L4" s="48"/>
      <c r="M4" s="48"/>
      <c r="N4" s="48"/>
      <c r="O4" s="48"/>
      <c r="P4" s="48"/>
      <c r="Q4" s="48"/>
      <c r="R4" s="26"/>
      <c r="S4" s="48"/>
      <c r="T4" s="48"/>
      <c r="U4" s="48"/>
      <c r="V4" s="48"/>
      <c r="W4" s="48"/>
      <c r="X4" s="48"/>
      <c r="Y4" s="48"/>
      <c r="Z4" s="48"/>
      <c r="AA4" s="48"/>
      <c r="AB4" s="48"/>
      <c r="AC4" s="26"/>
      <c r="AD4" s="26"/>
      <c r="AE4" s="26"/>
      <c r="AF4" s="26"/>
      <c r="AG4" s="26"/>
      <c r="AH4" s="26"/>
      <c r="AI4" s="26"/>
      <c r="AJ4" s="26"/>
      <c r="AK4" s="47"/>
      <c r="AL4" s="47"/>
      <c r="AM4" s="47"/>
      <c r="AN4" s="45"/>
      <c r="BC4" s="41"/>
    </row>
    <row r="5" spans="1:55" ht="12.75">
      <c r="A5" s="93" t="s">
        <v>152</v>
      </c>
      <c r="B5" s="86"/>
      <c r="C5" s="51" t="s">
        <v>60</v>
      </c>
      <c r="D5" s="51">
        <v>150</v>
      </c>
      <c r="G5" s="27"/>
      <c r="H5" s="26"/>
      <c r="I5" s="48"/>
      <c r="J5" s="48"/>
      <c r="K5" s="48"/>
      <c r="L5" s="48"/>
      <c r="M5" s="48"/>
      <c r="N5" s="48"/>
      <c r="O5" s="48"/>
      <c r="P5" s="48"/>
      <c r="Q5" s="48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BC5" s="41"/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7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BC6" s="41"/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28"/>
      <c r="G7" s="75"/>
      <c r="H7" s="2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BC7" s="41"/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75"/>
      <c r="H8" s="2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BC8" s="41"/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60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60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60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AN13" s="53"/>
      <c r="BC13" s="60"/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AN14" s="53"/>
      <c r="BC14" s="60"/>
    </row>
    <row r="15" spans="1:55" s="26" customFormat="1" ht="12.75" customHeight="1">
      <c r="A15" s="94" t="s">
        <v>158</v>
      </c>
      <c r="B15" s="87"/>
      <c r="C15" s="68" t="s">
        <v>60</v>
      </c>
      <c r="D15" s="68">
        <v>60</v>
      </c>
      <c r="F15" s="32"/>
      <c r="G15" s="27"/>
      <c r="AN15" s="53"/>
      <c r="BC15" s="60"/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AN16" s="53"/>
      <c r="BC16" s="60"/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Q17" s="25"/>
      <c r="R17" s="25"/>
      <c r="S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 s="26" customFormat="1" ht="12.75" customHeight="1">
      <c r="A19" s="94" t="s">
        <v>162</v>
      </c>
      <c r="B19" s="87"/>
      <c r="C19" s="68" t="s">
        <v>60</v>
      </c>
      <c r="D19" s="68">
        <v>30</v>
      </c>
      <c r="F19" s="32"/>
      <c r="G19" s="27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5"/>
      <c r="AD19" s="25"/>
      <c r="AE19" s="25"/>
      <c r="AF19" s="48"/>
      <c r="AG19" s="48"/>
      <c r="AH19" s="48"/>
      <c r="AI19" s="48"/>
      <c r="AJ19" s="48"/>
      <c r="AK19" s="25"/>
      <c r="AL19" s="25"/>
      <c r="AM19" s="25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s="26" customFormat="1" ht="12.75" customHeight="1">
      <c r="A20" s="94" t="s">
        <v>163</v>
      </c>
      <c r="B20" s="87"/>
      <c r="C20" s="68" t="s">
        <v>60</v>
      </c>
      <c r="D20" s="68">
        <v>40</v>
      </c>
      <c r="F20" s="32"/>
      <c r="G20" s="27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25"/>
      <c r="AD21" s="25"/>
      <c r="AE21" s="25"/>
      <c r="AF21" s="48"/>
      <c r="AG21" s="48"/>
      <c r="AH21" s="48"/>
      <c r="AI21" s="48"/>
      <c r="AJ21" s="48"/>
      <c r="AK21" s="25"/>
      <c r="AL21" s="25"/>
      <c r="AM21" s="25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5"/>
      <c r="AD22" s="25"/>
      <c r="AE22" s="25"/>
      <c r="AF22" s="48"/>
      <c r="AG22" s="48"/>
      <c r="AH22" s="48"/>
      <c r="AI22" s="48"/>
      <c r="AJ22" s="48"/>
      <c r="AK22" s="25"/>
      <c r="AL22" s="25"/>
      <c r="AM22" s="25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41" t="s">
        <v>181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47"/>
      <c r="BC27" s="41"/>
    </row>
    <row r="28" spans="1:55" ht="12.75">
      <c r="A28" s="95" t="s">
        <v>175</v>
      </c>
      <c r="B28" s="88"/>
      <c r="C28" s="52"/>
      <c r="D28" s="52"/>
      <c r="F28" s="32" t="s">
        <v>176</v>
      </c>
      <c r="G28" s="141" t="s">
        <v>182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3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41" t="s">
        <v>182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3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27"/>
      <c r="H30" s="2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26"/>
      <c r="AL30" s="26"/>
      <c r="AM30" s="26"/>
      <c r="BC30" s="41"/>
    </row>
    <row r="31" spans="1:55" ht="12.75">
      <c r="A31" s="95" t="s">
        <v>179</v>
      </c>
      <c r="B31" s="88"/>
      <c r="C31" s="52"/>
      <c r="D31" s="52"/>
      <c r="F31" s="32" t="s">
        <v>124</v>
      </c>
      <c r="G31" s="27"/>
      <c r="H31" s="2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26"/>
      <c r="AL31" s="26"/>
      <c r="AM31" s="26"/>
      <c r="BC31" s="41"/>
    </row>
    <row r="32" spans="40:55" ht="12.75">
      <c r="AN32" s="43" t="s">
        <v>104</v>
      </c>
      <c r="AO32" s="5">
        <f aca="true" t="shared" si="0" ref="AO32:BC32">SUM(AO4:AO31)</f>
        <v>0</v>
      </c>
      <c r="AP32" s="5">
        <f t="shared" si="0"/>
        <v>0</v>
      </c>
      <c r="AQ32" s="5">
        <f t="shared" si="0"/>
        <v>0</v>
      </c>
      <c r="AR32" s="5">
        <f t="shared" si="0"/>
        <v>0</v>
      </c>
      <c r="AS32" s="5">
        <f t="shared" si="0"/>
        <v>0</v>
      </c>
      <c r="AT32" s="5">
        <f t="shared" si="0"/>
        <v>0</v>
      </c>
      <c r="AU32" s="5">
        <f t="shared" si="0"/>
        <v>0</v>
      </c>
      <c r="AV32" s="5">
        <f t="shared" si="0"/>
        <v>0</v>
      </c>
      <c r="AW32" s="5">
        <f t="shared" si="0"/>
        <v>0</v>
      </c>
      <c r="AX32" s="5">
        <f t="shared" si="0"/>
        <v>0</v>
      </c>
      <c r="AY32" s="5">
        <f t="shared" si="0"/>
        <v>0</v>
      </c>
      <c r="AZ32" s="5">
        <f t="shared" si="0"/>
        <v>0</v>
      </c>
      <c r="BA32" s="5">
        <f t="shared" si="0"/>
        <v>0</v>
      </c>
      <c r="BB32" s="5">
        <f t="shared" si="0"/>
        <v>0</v>
      </c>
      <c r="BC32" s="42">
        <f t="shared" si="0"/>
        <v>14</v>
      </c>
    </row>
  </sheetData>
  <mergeCells count="16">
    <mergeCell ref="V1:AC1"/>
    <mergeCell ref="B2:C2"/>
    <mergeCell ref="AQ2:AS2"/>
    <mergeCell ref="G29:AM29"/>
    <mergeCell ref="C9:D12"/>
    <mergeCell ref="G24:AM24"/>
    <mergeCell ref="G25:AM25"/>
    <mergeCell ref="G28:AM28"/>
    <mergeCell ref="AT2:AV2"/>
    <mergeCell ref="BC2:BC3"/>
    <mergeCell ref="AW2:AW3"/>
    <mergeCell ref="AX2:AX3"/>
    <mergeCell ref="BA2:BA3"/>
    <mergeCell ref="BB2:BB3"/>
    <mergeCell ref="AY2:AY3"/>
    <mergeCell ref="AZ2:AZ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23" sqref="G23:AM23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58">
        <v>450</v>
      </c>
      <c r="F4" s="39"/>
      <c r="G4" s="80" t="s">
        <v>183</v>
      </c>
      <c r="H4" s="101"/>
      <c r="I4" s="72"/>
      <c r="J4" s="72"/>
      <c r="K4" s="72"/>
      <c r="L4" s="72"/>
      <c r="M4" s="72"/>
      <c r="N4" s="72"/>
      <c r="O4" s="72"/>
      <c r="P4" s="72"/>
      <c r="Q4" s="72"/>
      <c r="R4" s="81"/>
      <c r="S4" s="72"/>
      <c r="T4" s="72"/>
      <c r="U4" s="72"/>
      <c r="V4" s="72"/>
      <c r="W4" s="72"/>
      <c r="X4" s="72"/>
      <c r="Y4" s="72"/>
      <c r="Z4" s="72"/>
      <c r="AA4" s="72"/>
      <c r="AB4" s="72"/>
      <c r="AC4" s="81"/>
      <c r="AD4" s="81"/>
      <c r="AE4" s="81"/>
      <c r="AF4" s="81"/>
      <c r="AG4" s="81"/>
      <c r="AH4" s="81"/>
      <c r="AI4" s="81"/>
      <c r="AJ4" s="81"/>
      <c r="AK4" s="101"/>
      <c r="AL4" s="101"/>
      <c r="AM4" s="101"/>
      <c r="AN4" s="45"/>
      <c r="BC4" s="41">
        <f>D4/5+2</f>
        <v>92</v>
      </c>
    </row>
    <row r="5" spans="1:55" ht="12.75">
      <c r="A5" s="93" t="s">
        <v>152</v>
      </c>
      <c r="B5" s="86"/>
      <c r="C5" s="51" t="s">
        <v>60</v>
      </c>
      <c r="D5" s="51">
        <v>150</v>
      </c>
      <c r="G5" s="79"/>
      <c r="H5" s="81"/>
      <c r="I5" s="72"/>
      <c r="J5" s="72"/>
      <c r="K5" s="72"/>
      <c r="L5" s="72"/>
      <c r="M5" s="72"/>
      <c r="N5" s="72"/>
      <c r="O5" s="72"/>
      <c r="P5" s="72"/>
      <c r="Q5" s="72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72"/>
      <c r="AG5" s="72"/>
      <c r="AH5" s="72"/>
      <c r="AI5" s="72"/>
      <c r="AJ5" s="81"/>
      <c r="AK5" s="81"/>
      <c r="AL5" s="81"/>
      <c r="AM5" s="81"/>
      <c r="BC5" s="41">
        <f aca="true" t="shared" si="0" ref="BC5:BC23">D5/5+2</f>
        <v>32</v>
      </c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10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BC6" s="41">
        <f t="shared" si="0"/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28"/>
      <c r="G7" s="102"/>
      <c r="H7" s="8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BC7" s="41">
        <f t="shared" si="0"/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102"/>
      <c r="H8" s="8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BC8" s="41">
        <f t="shared" si="0"/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AN13" s="53"/>
      <c r="BC13" s="41">
        <f t="shared" si="0"/>
        <v>7</v>
      </c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AN14" s="53"/>
      <c r="BC14" s="41">
        <f t="shared" si="0"/>
        <v>7</v>
      </c>
    </row>
    <row r="15" spans="1:55" s="26" customFormat="1" ht="12.75" customHeight="1">
      <c r="A15" s="94" t="s">
        <v>158</v>
      </c>
      <c r="B15" s="87"/>
      <c r="C15" s="68" t="s">
        <v>60</v>
      </c>
      <c r="D15" s="68">
        <v>60</v>
      </c>
      <c r="F15" s="32"/>
      <c r="G15" s="27"/>
      <c r="AN15" s="53"/>
      <c r="BC15" s="41">
        <f t="shared" si="0"/>
        <v>14</v>
      </c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AN16" s="53"/>
      <c r="BC16" s="41">
        <f t="shared" si="0"/>
        <v>8</v>
      </c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Q17" s="25"/>
      <c r="R17" s="25"/>
      <c r="S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>
        <f t="shared" si="0"/>
        <v>8</v>
      </c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>
        <f t="shared" si="0"/>
        <v>8</v>
      </c>
    </row>
    <row r="19" spans="1:55" s="26" customFormat="1" ht="12.75" customHeight="1">
      <c r="A19" s="94" t="s">
        <v>162</v>
      </c>
      <c r="B19" s="87"/>
      <c r="C19" s="68" t="s">
        <v>60</v>
      </c>
      <c r="D19" s="68">
        <v>30</v>
      </c>
      <c r="F19" s="32"/>
      <c r="G19" s="27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5"/>
      <c r="AD19" s="25"/>
      <c r="AE19" s="25"/>
      <c r="AF19" s="48"/>
      <c r="AG19" s="48"/>
      <c r="AH19" s="48"/>
      <c r="AI19" s="48"/>
      <c r="AJ19" s="48"/>
      <c r="AK19" s="25"/>
      <c r="AL19" s="25"/>
      <c r="AM19" s="25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41">
        <f t="shared" si="0"/>
        <v>8</v>
      </c>
    </row>
    <row r="20" spans="1:55" s="26" customFormat="1" ht="12.75" customHeight="1">
      <c r="A20" s="94" t="s">
        <v>163</v>
      </c>
      <c r="B20" s="87"/>
      <c r="C20" s="68" t="s">
        <v>60</v>
      </c>
      <c r="D20" s="68">
        <v>40</v>
      </c>
      <c r="F20" s="32"/>
      <c r="G20" s="27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>
        <f t="shared" si="0"/>
        <v>10</v>
      </c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25"/>
      <c r="AD21" s="25"/>
      <c r="AE21" s="25"/>
      <c r="AF21" s="48"/>
      <c r="AG21" s="48"/>
      <c r="AH21" s="48"/>
      <c r="AI21" s="48"/>
      <c r="AJ21" s="48"/>
      <c r="AK21" s="25"/>
      <c r="AL21" s="25"/>
      <c r="AM21" s="25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>
        <f t="shared" si="0"/>
        <v>10</v>
      </c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5"/>
      <c r="AD22" s="25"/>
      <c r="AE22" s="25"/>
      <c r="AF22" s="48"/>
      <c r="AG22" s="48"/>
      <c r="AH22" s="48"/>
      <c r="AI22" s="48"/>
      <c r="AJ22" s="48"/>
      <c r="AK22" s="25"/>
      <c r="AL22" s="25"/>
      <c r="AM22" s="25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>
        <f t="shared" si="0"/>
        <v>10</v>
      </c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>
        <f t="shared" si="0"/>
        <v>10</v>
      </c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41" t="s">
        <v>181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41">
        <f>D26/5+2</f>
        <v>12</v>
      </c>
    </row>
    <row r="27" spans="1:55" ht="12.75">
      <c r="A27" s="95" t="s">
        <v>168</v>
      </c>
      <c r="B27" s="88"/>
      <c r="C27" s="52" t="s">
        <v>60</v>
      </c>
      <c r="D27" s="52">
        <v>80</v>
      </c>
      <c r="G27" s="79" t="s">
        <v>3</v>
      </c>
      <c r="H27" s="81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101"/>
      <c r="BC27" s="41">
        <f>D27/5+2</f>
        <v>18</v>
      </c>
    </row>
    <row r="28" spans="1:55" ht="12.75">
      <c r="A28" s="95" t="s">
        <v>175</v>
      </c>
      <c r="B28" s="88"/>
      <c r="C28" s="52"/>
      <c r="D28" s="52"/>
      <c r="F28" s="32" t="s">
        <v>176</v>
      </c>
      <c r="G28" s="141" t="s">
        <v>182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3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41" t="s">
        <v>182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3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79" t="s">
        <v>3</v>
      </c>
      <c r="H30" s="8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81"/>
      <c r="AL30" s="81"/>
      <c r="AM30" s="81"/>
      <c r="BC30" s="41"/>
    </row>
    <row r="31" spans="1:55" ht="12.75">
      <c r="A31" s="95" t="s">
        <v>179</v>
      </c>
      <c r="B31" s="88"/>
      <c r="C31" s="52"/>
      <c r="D31" s="52"/>
      <c r="F31" s="32" t="s">
        <v>124</v>
      </c>
      <c r="G31" s="27"/>
      <c r="H31" s="2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26"/>
      <c r="AL31" s="26"/>
      <c r="AM31" s="26"/>
      <c r="BC31" s="41"/>
    </row>
    <row r="32" spans="40:55" ht="12.75">
      <c r="AN32" s="43" t="s">
        <v>104</v>
      </c>
      <c r="AO32" s="5">
        <f aca="true" t="shared" si="1" ref="AO32:BC32">SUM(AO4:AO31)</f>
        <v>0</v>
      </c>
      <c r="AP32" s="5">
        <f t="shared" si="1"/>
        <v>0</v>
      </c>
      <c r="AQ32" s="5">
        <f t="shared" si="1"/>
        <v>0</v>
      </c>
      <c r="AR32" s="5">
        <f t="shared" si="1"/>
        <v>0</v>
      </c>
      <c r="AS32" s="5">
        <f t="shared" si="1"/>
        <v>0</v>
      </c>
      <c r="AT32" s="5">
        <f t="shared" si="1"/>
        <v>0</v>
      </c>
      <c r="AU32" s="5">
        <f t="shared" si="1"/>
        <v>0</v>
      </c>
      <c r="AV32" s="5">
        <f t="shared" si="1"/>
        <v>0</v>
      </c>
      <c r="AW32" s="5">
        <f t="shared" si="1"/>
        <v>0</v>
      </c>
      <c r="AX32" s="5">
        <f t="shared" si="1"/>
        <v>0</v>
      </c>
      <c r="AY32" s="5">
        <f t="shared" si="1"/>
        <v>0</v>
      </c>
      <c r="AZ32" s="5">
        <f t="shared" si="1"/>
        <v>0</v>
      </c>
      <c r="BA32" s="5">
        <f t="shared" si="1"/>
        <v>0</v>
      </c>
      <c r="BB32" s="5">
        <f t="shared" si="1"/>
        <v>0</v>
      </c>
      <c r="BC32" s="42">
        <f t="shared" si="1"/>
        <v>330</v>
      </c>
    </row>
  </sheetData>
  <mergeCells count="16">
    <mergeCell ref="AT2:AV2"/>
    <mergeCell ref="BC2:BC3"/>
    <mergeCell ref="AW2:AW3"/>
    <mergeCell ref="AX2:AX3"/>
    <mergeCell ref="BA2:BA3"/>
    <mergeCell ref="BB2:BB3"/>
    <mergeCell ref="AY2:AY3"/>
    <mergeCell ref="AZ2:AZ3"/>
    <mergeCell ref="V1:AC1"/>
    <mergeCell ref="B2:C2"/>
    <mergeCell ref="AQ2:AS2"/>
    <mergeCell ref="G29:AM29"/>
    <mergeCell ref="C9:D12"/>
    <mergeCell ref="G24:AM24"/>
    <mergeCell ref="G25:AM25"/>
    <mergeCell ref="G28:AM2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33"/>
  <sheetViews>
    <sheetView view="pageBreakPreview" zoomScale="75" zoomScaleSheetLayoutView="75" workbookViewId="0" topLeftCell="A1">
      <pane xSplit="19" ySplit="26" topLeftCell="AC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19" sqref="A19:IV19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58">
        <v>450</v>
      </c>
      <c r="F4" s="39"/>
      <c r="G4" s="80" t="s">
        <v>183</v>
      </c>
      <c r="H4" s="101"/>
      <c r="I4" s="72"/>
      <c r="J4" s="72"/>
      <c r="K4" s="72"/>
      <c r="L4" s="72"/>
      <c r="M4" s="72"/>
      <c r="N4" s="72"/>
      <c r="O4" s="72"/>
      <c r="P4" s="72"/>
      <c r="Q4" s="72"/>
      <c r="R4" s="81"/>
      <c r="S4" s="72"/>
      <c r="T4" s="72"/>
      <c r="U4" s="72"/>
      <c r="V4" s="72"/>
      <c r="W4" s="72"/>
      <c r="X4" s="72"/>
      <c r="Y4" s="72"/>
      <c r="Z4" s="72"/>
      <c r="AA4" s="72"/>
      <c r="AB4" s="72"/>
      <c r="AC4" s="81"/>
      <c r="AD4" s="81"/>
      <c r="AE4" s="81"/>
      <c r="AF4" s="81"/>
      <c r="AG4" s="81"/>
      <c r="AH4" s="81"/>
      <c r="AI4" s="81"/>
      <c r="AJ4" s="81"/>
      <c r="AK4" s="101"/>
      <c r="AL4" s="101"/>
      <c r="AM4" s="101"/>
      <c r="AN4" s="45"/>
      <c r="BC4" s="41">
        <f>D4/5+2</f>
        <v>92</v>
      </c>
    </row>
    <row r="5" spans="1:55" ht="12.75">
      <c r="A5" s="93" t="s">
        <v>152</v>
      </c>
      <c r="B5" s="86"/>
      <c r="C5" s="51" t="s">
        <v>60</v>
      </c>
      <c r="D5" s="51">
        <v>150</v>
      </c>
      <c r="G5" s="79"/>
      <c r="H5" s="81"/>
      <c r="I5" s="72"/>
      <c r="J5" s="72"/>
      <c r="K5" s="72"/>
      <c r="L5" s="72"/>
      <c r="M5" s="72"/>
      <c r="N5" s="72"/>
      <c r="O5" s="72"/>
      <c r="P5" s="72"/>
      <c r="Q5" s="72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72"/>
      <c r="AG5" s="72"/>
      <c r="AH5" s="72"/>
      <c r="AI5" s="72"/>
      <c r="AJ5" s="81"/>
      <c r="AK5" s="81"/>
      <c r="AL5" s="81"/>
      <c r="AM5" s="81"/>
      <c r="BC5" s="41">
        <f>D5/5+2</f>
        <v>32</v>
      </c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10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BC6" s="41">
        <f>D6/5+2</f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28"/>
      <c r="G7" s="102"/>
      <c r="H7" s="8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BC7" s="41">
        <f>D7/5+2</f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102"/>
      <c r="H8" s="8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BC8" s="41">
        <f>D8/5+2</f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27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27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27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AN13" s="53"/>
      <c r="BC13" s="41">
        <f aca="true" t="shared" si="0" ref="BC13:BC23">D13/5+2</f>
        <v>7</v>
      </c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AN14" s="53"/>
      <c r="BC14" s="41">
        <f t="shared" si="0"/>
        <v>7</v>
      </c>
    </row>
    <row r="15" spans="1:55" s="26" customFormat="1" ht="12.75" customHeight="1">
      <c r="A15" s="94" t="s">
        <v>158</v>
      </c>
      <c r="B15" s="87"/>
      <c r="C15" s="68" t="s">
        <v>60</v>
      </c>
      <c r="D15" s="68">
        <v>60</v>
      </c>
      <c r="F15" s="32"/>
      <c r="G15" s="27"/>
      <c r="AN15" s="53"/>
      <c r="BC15" s="41">
        <f t="shared" si="0"/>
        <v>14</v>
      </c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AN16" s="53"/>
      <c r="BC16" s="41">
        <f t="shared" si="0"/>
        <v>8</v>
      </c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Q17" s="25"/>
      <c r="R17" s="25"/>
      <c r="S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>
        <f t="shared" si="0"/>
        <v>8</v>
      </c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>
        <f t="shared" si="0"/>
        <v>8</v>
      </c>
    </row>
    <row r="19" spans="1:55" s="26" customFormat="1" ht="12.75" customHeight="1">
      <c r="A19" s="94" t="s">
        <v>162</v>
      </c>
      <c r="B19" s="87"/>
      <c r="C19" s="68" t="s">
        <v>31</v>
      </c>
      <c r="D19" s="68">
        <v>25</v>
      </c>
      <c r="F19" s="32" t="s">
        <v>191</v>
      </c>
      <c r="G19" s="27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56"/>
      <c r="AB19" s="157"/>
      <c r="AC19" s="157"/>
      <c r="AD19" s="157"/>
      <c r="AE19" s="158"/>
      <c r="AF19" s="48"/>
      <c r="AG19" s="48"/>
      <c r="AH19" s="48"/>
      <c r="AI19" s="48"/>
      <c r="AJ19" s="48"/>
      <c r="AK19" s="25"/>
      <c r="AL19" s="25"/>
      <c r="AM19" s="25"/>
      <c r="AO19" s="60"/>
      <c r="AP19" s="60"/>
      <c r="AQ19" s="60">
        <v>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41">
        <f t="shared" si="0"/>
        <v>7</v>
      </c>
    </row>
    <row r="20" spans="1:55" s="26" customFormat="1" ht="12.75" customHeight="1">
      <c r="A20" s="94" t="s">
        <v>163</v>
      </c>
      <c r="B20" s="87"/>
      <c r="C20" s="68" t="s">
        <v>60</v>
      </c>
      <c r="D20" s="68">
        <v>40</v>
      </c>
      <c r="F20" s="32"/>
      <c r="G20" s="27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>
        <f t="shared" si="0"/>
        <v>10</v>
      </c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156"/>
      <c r="Z21" s="158"/>
      <c r="AA21" s="48"/>
      <c r="AB21" s="48"/>
      <c r="AC21" s="25"/>
      <c r="AD21" s="25"/>
      <c r="AE21" s="25"/>
      <c r="AF21" s="48"/>
      <c r="AG21" s="48"/>
      <c r="AH21" s="48"/>
      <c r="AI21" s="48"/>
      <c r="AJ21" s="48"/>
      <c r="AK21" s="25"/>
      <c r="AL21" s="25"/>
      <c r="AM21" s="25"/>
      <c r="AN21" s="26" t="s">
        <v>107</v>
      </c>
      <c r="AO21" s="60"/>
      <c r="AP21" s="60">
        <v>1</v>
      </c>
      <c r="AQ21" s="60">
        <v>1</v>
      </c>
      <c r="AR21" s="60"/>
      <c r="AS21" s="60"/>
      <c r="AT21" s="60">
        <v>1</v>
      </c>
      <c r="AU21" s="60"/>
      <c r="AV21" s="60"/>
      <c r="AW21" s="60"/>
      <c r="AX21" s="60"/>
      <c r="AY21" s="60">
        <v>1</v>
      </c>
      <c r="AZ21" s="60"/>
      <c r="BA21" s="60"/>
      <c r="BB21" s="60"/>
      <c r="BC21" s="41">
        <f t="shared" si="0"/>
        <v>10</v>
      </c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5"/>
      <c r="AD22" s="25"/>
      <c r="AE22" s="25"/>
      <c r="AF22" s="48"/>
      <c r="AG22" s="48"/>
      <c r="AH22" s="48"/>
      <c r="AI22" s="48"/>
      <c r="AJ22" s="48"/>
      <c r="AK22" s="25"/>
      <c r="AL22" s="25"/>
      <c r="AM22" s="25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>
        <f t="shared" si="0"/>
        <v>10</v>
      </c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>
        <f t="shared" si="0"/>
        <v>10</v>
      </c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59" t="s">
        <v>181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59" t="s">
        <v>181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1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31</v>
      </c>
      <c r="D26" s="68">
        <v>25</v>
      </c>
      <c r="F26" s="32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56"/>
      <c r="AG26" s="157"/>
      <c r="AH26" s="157"/>
      <c r="AI26" s="158"/>
      <c r="AJ26" s="25"/>
      <c r="AK26" s="25"/>
      <c r="AL26" s="25"/>
      <c r="AM26" s="25"/>
      <c r="AO26" s="60"/>
      <c r="AP26" s="60"/>
      <c r="AQ26" s="60">
        <v>1</v>
      </c>
      <c r="AR26" s="60"/>
      <c r="AS26" s="60"/>
      <c r="AT26" s="60"/>
      <c r="AU26" s="60"/>
      <c r="AV26" s="60"/>
      <c r="AW26" s="60"/>
      <c r="AX26" s="60"/>
      <c r="AY26" s="60">
        <v>1</v>
      </c>
      <c r="AZ26" s="60"/>
      <c r="BA26" s="60"/>
      <c r="BB26" s="60"/>
      <c r="BC26" s="41">
        <f>D26/5+2</f>
        <v>7</v>
      </c>
    </row>
    <row r="27" spans="1:55" ht="12.75">
      <c r="A27" s="95" t="s">
        <v>168</v>
      </c>
      <c r="B27" s="88"/>
      <c r="C27" s="52" t="s">
        <v>60</v>
      </c>
      <c r="D27" s="52">
        <v>80</v>
      </c>
      <c r="G27" s="96" t="s">
        <v>3</v>
      </c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5"/>
      <c r="BC27" s="41">
        <f>D27/5+2</f>
        <v>18</v>
      </c>
    </row>
    <row r="28" spans="1:55" ht="12.75">
      <c r="A28" s="95" t="s">
        <v>175</v>
      </c>
      <c r="B28" s="88"/>
      <c r="C28" s="52"/>
      <c r="D28" s="52"/>
      <c r="F28" s="32" t="s">
        <v>176</v>
      </c>
      <c r="G28" s="159" t="s">
        <v>182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59" t="s">
        <v>182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96" t="s">
        <v>124</v>
      </c>
      <c r="H30" s="10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3"/>
      <c r="AL30" s="103"/>
      <c r="AM30" s="103"/>
      <c r="BC30" s="41"/>
    </row>
    <row r="31" spans="1:55" ht="12.75">
      <c r="A31" s="95" t="s">
        <v>179</v>
      </c>
      <c r="B31" s="88"/>
      <c r="C31" s="52"/>
      <c r="D31" s="52"/>
      <c r="G31" s="107" t="s">
        <v>124</v>
      </c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8"/>
      <c r="AL31" s="108"/>
      <c r="AM31" s="108"/>
      <c r="BC31" s="41"/>
    </row>
    <row r="32" spans="40:55" ht="12.75">
      <c r="AN32" s="43" t="s">
        <v>104</v>
      </c>
      <c r="AO32" s="5">
        <f aca="true" t="shared" si="1" ref="AO32:BC32">SUM(AO4:AO31)</f>
        <v>0</v>
      </c>
      <c r="AP32" s="5">
        <f t="shared" si="1"/>
        <v>1</v>
      </c>
      <c r="AQ32" s="5">
        <f t="shared" si="1"/>
        <v>3</v>
      </c>
      <c r="AR32" s="5">
        <f t="shared" si="1"/>
        <v>0</v>
      </c>
      <c r="AS32" s="5">
        <f t="shared" si="1"/>
        <v>0</v>
      </c>
      <c r="AT32" s="5">
        <f t="shared" si="1"/>
        <v>1</v>
      </c>
      <c r="AU32" s="5">
        <f t="shared" si="1"/>
        <v>0</v>
      </c>
      <c r="AV32" s="5">
        <f t="shared" si="1"/>
        <v>0</v>
      </c>
      <c r="AW32" s="5">
        <f t="shared" si="1"/>
        <v>0</v>
      </c>
      <c r="AX32" s="5">
        <f t="shared" si="1"/>
        <v>0</v>
      </c>
      <c r="AY32" s="5">
        <f t="shared" si="1"/>
        <v>2</v>
      </c>
      <c r="AZ32" s="5">
        <f t="shared" si="1"/>
        <v>0</v>
      </c>
      <c r="BA32" s="5">
        <f t="shared" si="1"/>
        <v>0</v>
      </c>
      <c r="BB32" s="5">
        <f t="shared" si="1"/>
        <v>0</v>
      </c>
      <c r="BC32" s="42">
        <f t="shared" si="1"/>
        <v>324</v>
      </c>
    </row>
    <row r="33" ht="12.75">
      <c r="AQ33" s="5">
        <f>AQ32*75</f>
        <v>225</v>
      </c>
    </row>
  </sheetData>
  <mergeCells count="19">
    <mergeCell ref="V1:AC1"/>
    <mergeCell ref="B2:C2"/>
    <mergeCell ref="AQ2:AS2"/>
    <mergeCell ref="G29:AM29"/>
    <mergeCell ref="C9:D12"/>
    <mergeCell ref="G24:AM24"/>
    <mergeCell ref="G25:AM25"/>
    <mergeCell ref="G28:AM28"/>
    <mergeCell ref="Y21:Z21"/>
    <mergeCell ref="AA19:AE19"/>
    <mergeCell ref="AF26:AI26"/>
    <mergeCell ref="AT2:AV2"/>
    <mergeCell ref="BC2:BC3"/>
    <mergeCell ref="AW2:AW3"/>
    <mergeCell ref="AX2:AX3"/>
    <mergeCell ref="BA2:BA3"/>
    <mergeCell ref="BB2:BB3"/>
    <mergeCell ref="AY2:AY3"/>
    <mergeCell ref="AZ2:AZ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T35" sqref="AT35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24"/>
      <c r="J3" s="24"/>
      <c r="K3" s="24"/>
      <c r="L3" s="24"/>
      <c r="M3" s="24"/>
      <c r="N3" s="62"/>
      <c r="O3" s="62"/>
      <c r="P3" s="62"/>
      <c r="Q3" s="62"/>
      <c r="R3" s="62"/>
      <c r="S3" s="62"/>
      <c r="T3" s="62"/>
      <c r="U3" s="62"/>
      <c r="V3" s="62"/>
      <c r="W3" s="62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58">
        <v>450</v>
      </c>
      <c r="F4" s="39" t="s">
        <v>186</v>
      </c>
      <c r="G4" s="46"/>
      <c r="H4" s="47"/>
      <c r="I4" s="162" t="s">
        <v>184</v>
      </c>
      <c r="J4" s="163"/>
      <c r="K4" s="163"/>
      <c r="L4" s="164"/>
      <c r="M4" s="48"/>
      <c r="N4" s="180">
        <v>802.11</v>
      </c>
      <c r="O4" s="180"/>
      <c r="P4" s="180"/>
      <c r="Q4" s="180"/>
      <c r="R4" s="180"/>
      <c r="S4" s="180"/>
      <c r="T4" s="180"/>
      <c r="U4" s="180"/>
      <c r="V4" s="180"/>
      <c r="W4" s="180"/>
      <c r="X4" s="111"/>
      <c r="Y4" s="48"/>
      <c r="Z4" s="48"/>
      <c r="AA4" s="181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3"/>
      <c r="AN4" s="45" t="s">
        <v>185</v>
      </c>
      <c r="AO4" s="18">
        <v>1</v>
      </c>
      <c r="AP4" s="18">
        <v>5</v>
      </c>
      <c r="AS4" s="18">
        <v>1</v>
      </c>
      <c r="AT4" s="18">
        <v>1</v>
      </c>
      <c r="AU4" s="18">
        <v>2</v>
      </c>
      <c r="AV4" s="18">
        <v>1</v>
      </c>
      <c r="AW4" s="18">
        <v>1</v>
      </c>
      <c r="AY4" s="18">
        <v>1</v>
      </c>
      <c r="BC4" s="41">
        <f>D4/5+2</f>
        <v>92</v>
      </c>
    </row>
    <row r="5" spans="1:55" ht="12.75">
      <c r="A5" s="93" t="s">
        <v>152</v>
      </c>
      <c r="B5" s="86"/>
      <c r="C5" s="51" t="s">
        <v>60</v>
      </c>
      <c r="D5" s="51">
        <v>150</v>
      </c>
      <c r="G5" s="27"/>
      <c r="H5" s="26"/>
      <c r="I5" s="48"/>
      <c r="J5" s="48"/>
      <c r="K5" s="48"/>
      <c r="L5" s="48"/>
      <c r="M5" s="48"/>
      <c r="N5" s="156">
        <v>802.15</v>
      </c>
      <c r="O5" s="157"/>
      <c r="P5" s="157"/>
      <c r="Q5" s="157"/>
      <c r="R5" s="157"/>
      <c r="S5" s="157"/>
      <c r="T5" s="157"/>
      <c r="U5" s="157"/>
      <c r="V5" s="157"/>
      <c r="W5" s="158"/>
      <c r="X5" s="48"/>
      <c r="Y5" s="26"/>
      <c r="Z5" s="26"/>
      <c r="AA5" s="26"/>
      <c r="AB5" s="26"/>
      <c r="AC5" s="26"/>
      <c r="AD5" s="26"/>
      <c r="AE5" s="26"/>
      <c r="AF5" s="156">
        <v>802.11</v>
      </c>
      <c r="AG5" s="157"/>
      <c r="AH5" s="157"/>
      <c r="AI5" s="158"/>
      <c r="AJ5" s="26"/>
      <c r="AK5" s="26"/>
      <c r="AL5" s="26"/>
      <c r="AM5" s="26"/>
      <c r="AN5" s="110" t="s">
        <v>72</v>
      </c>
      <c r="AO5" s="5">
        <v>1</v>
      </c>
      <c r="AP5" s="5">
        <v>2</v>
      </c>
      <c r="AR5" s="5">
        <v>1</v>
      </c>
      <c r="AT5" s="5">
        <v>1</v>
      </c>
      <c r="AU5" s="5">
        <v>1</v>
      </c>
      <c r="AV5" s="5">
        <v>1</v>
      </c>
      <c r="AW5" s="5">
        <v>1</v>
      </c>
      <c r="AY5" s="5">
        <v>1</v>
      </c>
      <c r="BC5" s="41">
        <f>D5/5+2</f>
        <v>32</v>
      </c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75"/>
      <c r="H6" s="26"/>
      <c r="I6" s="26"/>
      <c r="J6" s="26"/>
      <c r="K6" s="26"/>
      <c r="L6" s="26"/>
      <c r="M6" s="26"/>
      <c r="N6" s="156">
        <v>802.22</v>
      </c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  <c r="AC6" s="26"/>
      <c r="AD6" s="26"/>
      <c r="AE6" s="26"/>
      <c r="AF6" s="156">
        <v>802.22</v>
      </c>
      <c r="AG6" s="157"/>
      <c r="AH6" s="157"/>
      <c r="AI6" s="158"/>
      <c r="AJ6" s="26"/>
      <c r="AK6" s="26"/>
      <c r="AL6" s="26"/>
      <c r="AM6" s="26"/>
      <c r="AN6" s="110" t="s">
        <v>71</v>
      </c>
      <c r="AP6" s="5">
        <v>2</v>
      </c>
      <c r="AR6" s="5">
        <v>1</v>
      </c>
      <c r="AT6" s="5">
        <v>1</v>
      </c>
      <c r="AU6" s="5">
        <v>1</v>
      </c>
      <c r="AW6" s="5">
        <v>1</v>
      </c>
      <c r="AY6" s="5">
        <v>1</v>
      </c>
      <c r="BC6" s="41">
        <f>D6/5+2</f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" t="s">
        <v>70</v>
      </c>
      <c r="G7" s="75"/>
      <c r="H7" s="2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156">
        <v>802.21</v>
      </c>
      <c r="U7" s="157"/>
      <c r="V7" s="157"/>
      <c r="W7" s="157"/>
      <c r="X7" s="157"/>
      <c r="Y7" s="157"/>
      <c r="Z7" s="157"/>
      <c r="AA7" s="157"/>
      <c r="AB7" s="158"/>
      <c r="AC7" s="26"/>
      <c r="AD7" s="26"/>
      <c r="AE7" s="26"/>
      <c r="AF7" s="156">
        <v>802.21</v>
      </c>
      <c r="AG7" s="157"/>
      <c r="AH7" s="157"/>
      <c r="AI7" s="158"/>
      <c r="AJ7" s="26"/>
      <c r="AK7" s="26"/>
      <c r="AL7" s="26"/>
      <c r="AM7" s="26"/>
      <c r="AN7" s="110" t="s">
        <v>144</v>
      </c>
      <c r="AO7" s="5">
        <v>1</v>
      </c>
      <c r="AP7" s="5">
        <v>2</v>
      </c>
      <c r="AR7" s="5">
        <v>1</v>
      </c>
      <c r="AT7" s="5">
        <v>1</v>
      </c>
      <c r="AU7" s="5">
        <v>1</v>
      </c>
      <c r="AV7" s="5">
        <v>1</v>
      </c>
      <c r="AW7" s="5">
        <v>1</v>
      </c>
      <c r="AY7" s="5">
        <v>1</v>
      </c>
      <c r="BC7" s="41">
        <f>D7/5+2</f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75"/>
      <c r="H8" s="26"/>
      <c r="I8" s="48"/>
      <c r="J8" s="48"/>
      <c r="K8" s="48"/>
      <c r="L8" s="48"/>
      <c r="M8" s="48"/>
      <c r="N8" s="156">
        <v>802.11</v>
      </c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110" t="s">
        <v>135</v>
      </c>
      <c r="AP8" s="5">
        <v>1</v>
      </c>
      <c r="AR8" s="5">
        <v>1</v>
      </c>
      <c r="AT8" s="5">
        <v>1</v>
      </c>
      <c r="AU8" s="5">
        <v>1</v>
      </c>
      <c r="AW8" s="5">
        <v>1</v>
      </c>
      <c r="BC8" s="41">
        <f>D8/5+2</f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171" t="s">
        <v>187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6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T13" s="131">
        <v>802.15</v>
      </c>
      <c r="U13" s="166"/>
      <c r="V13" s="166"/>
      <c r="W13" s="167"/>
      <c r="Y13" s="156">
        <v>802.11</v>
      </c>
      <c r="Z13" s="157"/>
      <c r="AA13" s="157"/>
      <c r="AB13" s="158"/>
      <c r="AN13" s="1" t="s">
        <v>73</v>
      </c>
      <c r="AP13" s="26">
        <v>1</v>
      </c>
      <c r="AQ13" s="26">
        <v>1</v>
      </c>
      <c r="BC13" s="41">
        <f aca="true" t="shared" si="0" ref="BC13:BC23">D13/5+2</f>
        <v>7</v>
      </c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T14" s="168"/>
      <c r="U14" s="169"/>
      <c r="V14" s="169"/>
      <c r="W14" s="170"/>
      <c r="Y14" s="103"/>
      <c r="Z14" s="103"/>
      <c r="AA14" s="103"/>
      <c r="AB14" s="103"/>
      <c r="AN14" s="1"/>
      <c r="BC14" s="41">
        <f t="shared" si="0"/>
        <v>7</v>
      </c>
    </row>
    <row r="15" spans="1:55" s="26" customFormat="1" ht="12.75" customHeight="1">
      <c r="A15" s="94" t="s">
        <v>158</v>
      </c>
      <c r="B15" s="87"/>
      <c r="C15" s="68" t="s">
        <v>60</v>
      </c>
      <c r="D15" s="68">
        <v>60</v>
      </c>
      <c r="F15" s="32"/>
      <c r="G15" s="27"/>
      <c r="N15" s="156">
        <v>802.11</v>
      </c>
      <c r="O15" s="157"/>
      <c r="P15" s="157"/>
      <c r="Q15" s="157"/>
      <c r="R15" s="157"/>
      <c r="S15" s="157"/>
      <c r="T15" s="157"/>
      <c r="U15" s="157"/>
      <c r="V15" s="157"/>
      <c r="W15" s="158"/>
      <c r="AF15" s="156">
        <v>802.11</v>
      </c>
      <c r="AG15" s="157"/>
      <c r="AH15" s="157"/>
      <c r="AI15" s="158"/>
      <c r="AN15" s="1" t="s">
        <v>136</v>
      </c>
      <c r="AP15" s="26">
        <v>1</v>
      </c>
      <c r="AR15" s="26">
        <v>1</v>
      </c>
      <c r="AT15" s="26">
        <v>1</v>
      </c>
      <c r="BC15" s="41">
        <f t="shared" si="0"/>
        <v>14</v>
      </c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AF16" s="156">
        <v>802.22</v>
      </c>
      <c r="AG16" s="157"/>
      <c r="AH16" s="157"/>
      <c r="AI16" s="158"/>
      <c r="AN16" s="1" t="s">
        <v>73</v>
      </c>
      <c r="AP16" s="26">
        <v>1</v>
      </c>
      <c r="AQ16" s="26">
        <v>1</v>
      </c>
      <c r="BC16" s="41">
        <f t="shared" si="0"/>
        <v>8</v>
      </c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Q17" s="25"/>
      <c r="R17" s="25"/>
      <c r="S17" s="25"/>
      <c r="T17" s="156">
        <v>802.15</v>
      </c>
      <c r="U17" s="157"/>
      <c r="V17" s="157"/>
      <c r="W17" s="158"/>
      <c r="Y17" s="156">
        <v>802.11</v>
      </c>
      <c r="Z17" s="157"/>
      <c r="AA17" s="157"/>
      <c r="AB17" s="158"/>
      <c r="AC17" s="25"/>
      <c r="AD17" s="25"/>
      <c r="AE17" s="25"/>
      <c r="AF17" s="156">
        <v>802.11</v>
      </c>
      <c r="AG17" s="157"/>
      <c r="AH17" s="157"/>
      <c r="AI17" s="158"/>
      <c r="AJ17" s="25"/>
      <c r="AK17" s="25"/>
      <c r="AL17" s="25"/>
      <c r="AM17" s="25"/>
      <c r="AN17" s="1" t="s">
        <v>118</v>
      </c>
      <c r="AO17" s="60">
        <v>1</v>
      </c>
      <c r="AP17" s="60">
        <v>1</v>
      </c>
      <c r="AQ17" s="60">
        <v>1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>
        <f t="shared" si="0"/>
        <v>8</v>
      </c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48"/>
      <c r="J18" s="48"/>
      <c r="K18" s="48"/>
      <c r="L18" s="48"/>
      <c r="M18" s="48"/>
      <c r="N18" s="156">
        <v>802.11</v>
      </c>
      <c r="O18" s="157"/>
      <c r="P18" s="157"/>
      <c r="Q18" s="158"/>
      <c r="R18" s="48"/>
      <c r="S18" s="48"/>
      <c r="T18" s="48"/>
      <c r="U18" s="48"/>
      <c r="V18" s="48"/>
      <c r="W18" s="48"/>
      <c r="X18" s="48"/>
      <c r="Y18" s="156">
        <v>802.11</v>
      </c>
      <c r="Z18" s="157"/>
      <c r="AA18" s="157"/>
      <c r="AB18" s="15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>
        <f t="shared" si="0"/>
        <v>8</v>
      </c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27"/>
      <c r="H19" s="25"/>
      <c r="I19" s="48"/>
      <c r="J19" s="48"/>
      <c r="K19" s="48"/>
      <c r="L19" s="48"/>
      <c r="M19" s="48"/>
      <c r="AC19" s="25"/>
      <c r="AD19" s="25"/>
      <c r="AE19" s="25"/>
      <c r="AF19" s="48"/>
      <c r="AG19" s="48"/>
      <c r="AH19" s="48"/>
      <c r="AI19" s="48"/>
      <c r="AJ19" s="48"/>
      <c r="AK19" s="25"/>
      <c r="AL19" s="25"/>
      <c r="AM19" s="25"/>
      <c r="AN19" s="1" t="s">
        <v>73</v>
      </c>
      <c r="AO19" s="60"/>
      <c r="AP19" s="60">
        <v>1</v>
      </c>
      <c r="AQ19" s="60">
        <v>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41">
        <f t="shared" si="0"/>
        <v>5.6</v>
      </c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 t="s">
        <v>8</v>
      </c>
      <c r="G20" s="27"/>
      <c r="H20" s="25"/>
      <c r="I20" s="48"/>
      <c r="J20" s="48"/>
      <c r="K20" s="48"/>
      <c r="L20" s="48"/>
      <c r="M20" s="48"/>
      <c r="N20" s="48"/>
      <c r="O20" s="156">
        <v>802.18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N20" s="1" t="s">
        <v>141</v>
      </c>
      <c r="AO20" s="60"/>
      <c r="AP20" s="60"/>
      <c r="AQ20" s="60">
        <v>1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>
        <f t="shared" si="0"/>
        <v>8</v>
      </c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48"/>
      <c r="J21" s="48"/>
      <c r="K21" s="48"/>
      <c r="L21" s="48"/>
      <c r="M21" s="48"/>
      <c r="N21" s="156">
        <v>802.11</v>
      </c>
      <c r="O21" s="157"/>
      <c r="P21" s="157"/>
      <c r="Q21" s="157"/>
      <c r="R21" s="157"/>
      <c r="S21" s="157"/>
      <c r="T21" s="157"/>
      <c r="U21" s="157"/>
      <c r="V21" s="157"/>
      <c r="W21" s="158"/>
      <c r="X21" s="48"/>
      <c r="Y21" s="48"/>
      <c r="Z21" s="48"/>
      <c r="AA21" s="48"/>
      <c r="AB21" s="48"/>
      <c r="AC21" s="25"/>
      <c r="AD21" s="25"/>
      <c r="AE21" s="25"/>
      <c r="AF21" s="156">
        <v>802.11</v>
      </c>
      <c r="AG21" s="157"/>
      <c r="AH21" s="157"/>
      <c r="AI21" s="158"/>
      <c r="AJ21" s="48"/>
      <c r="AK21" s="25"/>
      <c r="AL21" s="25"/>
      <c r="AM21" s="25"/>
      <c r="AN21" s="1" t="s">
        <v>73</v>
      </c>
      <c r="AO21" s="60"/>
      <c r="AP21" s="60">
        <v>1</v>
      </c>
      <c r="AQ21" s="60"/>
      <c r="AR21" s="60">
        <v>1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>
        <f t="shared" si="0"/>
        <v>10</v>
      </c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156">
        <v>802.11</v>
      </c>
      <c r="U22" s="157"/>
      <c r="V22" s="157"/>
      <c r="W22" s="157"/>
      <c r="X22" s="157"/>
      <c r="Y22" s="157"/>
      <c r="Z22" s="157"/>
      <c r="AA22" s="157"/>
      <c r="AB22" s="158"/>
      <c r="AC22" s="25"/>
      <c r="AD22" s="25"/>
      <c r="AE22" s="25"/>
      <c r="AF22" s="156">
        <v>802.11</v>
      </c>
      <c r="AG22" s="157"/>
      <c r="AH22" s="157"/>
      <c r="AI22" s="158"/>
      <c r="AJ22" s="48"/>
      <c r="AK22" s="25"/>
      <c r="AL22" s="25"/>
      <c r="AM22" s="25"/>
      <c r="AN22" s="1" t="s">
        <v>73</v>
      </c>
      <c r="AO22" s="60"/>
      <c r="AP22" s="60">
        <v>1</v>
      </c>
      <c r="AQ22" s="60"/>
      <c r="AR22" s="60">
        <v>1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>
        <f t="shared" si="0"/>
        <v>10</v>
      </c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>
        <f t="shared" si="0"/>
        <v>10</v>
      </c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59" t="s">
        <v>181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59" t="s">
        <v>181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1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28">
        <v>802.11</v>
      </c>
      <c r="U26" s="129"/>
      <c r="V26" s="129"/>
      <c r="W26" s="130"/>
      <c r="X26" s="25"/>
      <c r="Y26" s="25"/>
      <c r="Z26" s="25"/>
      <c r="AA26" s="25"/>
      <c r="AB26" s="25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 t="s">
        <v>136</v>
      </c>
      <c r="AO26" s="60"/>
      <c r="AP26" s="60">
        <v>1</v>
      </c>
      <c r="AQ26" s="60"/>
      <c r="AR26" s="60">
        <v>1</v>
      </c>
      <c r="AS26" s="60"/>
      <c r="AT26" s="60">
        <v>1</v>
      </c>
      <c r="AU26" s="60"/>
      <c r="AV26" s="60"/>
      <c r="AW26" s="60"/>
      <c r="AX26" s="60"/>
      <c r="AY26" s="60"/>
      <c r="AZ26" s="60"/>
      <c r="BA26" s="60"/>
      <c r="BB26" s="60"/>
      <c r="BC26" s="41">
        <f>D26/5+2</f>
        <v>12</v>
      </c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165">
        <v>802.2</v>
      </c>
      <c r="U27" s="132"/>
      <c r="V27" s="132"/>
      <c r="W27" s="132"/>
      <c r="X27" s="132"/>
      <c r="Y27" s="132"/>
      <c r="Z27" s="132"/>
      <c r="AA27" s="132"/>
      <c r="AB27" s="133"/>
      <c r="AC27" s="26"/>
      <c r="AD27" s="26"/>
      <c r="AE27" s="26"/>
      <c r="AF27" s="165">
        <v>802.2</v>
      </c>
      <c r="AG27" s="132"/>
      <c r="AH27" s="132"/>
      <c r="AI27" s="133"/>
      <c r="AJ27" s="26"/>
      <c r="AK27" s="26"/>
      <c r="AL27" s="26"/>
      <c r="AM27" s="47"/>
      <c r="AN27" s="1" t="s">
        <v>120</v>
      </c>
      <c r="AP27" s="5">
        <v>2</v>
      </c>
      <c r="AR27" s="5">
        <v>1</v>
      </c>
      <c r="AT27" s="5">
        <v>2</v>
      </c>
      <c r="AU27" s="5">
        <v>1</v>
      </c>
      <c r="AW27" s="5">
        <v>1</v>
      </c>
      <c r="BC27" s="41">
        <f>D27/5+2</f>
        <v>18</v>
      </c>
    </row>
    <row r="28" spans="1:55" ht="12.75">
      <c r="A28" s="95" t="s">
        <v>175</v>
      </c>
      <c r="B28" s="88"/>
      <c r="C28" s="52"/>
      <c r="D28" s="52"/>
      <c r="F28" s="32" t="s">
        <v>176</v>
      </c>
      <c r="G28" s="159" t="s">
        <v>182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59" t="s">
        <v>182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96" t="s">
        <v>124</v>
      </c>
      <c r="H30" s="10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3"/>
      <c r="AL30" s="103"/>
      <c r="AM30" s="103"/>
      <c r="BC30" s="41"/>
    </row>
    <row r="31" spans="1:55" ht="12.75">
      <c r="A31" s="95" t="s">
        <v>179</v>
      </c>
      <c r="B31" s="88"/>
      <c r="C31" s="52"/>
      <c r="D31" s="52"/>
      <c r="G31" s="107" t="s">
        <v>124</v>
      </c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8"/>
      <c r="AL31" s="108"/>
      <c r="AM31" s="108"/>
      <c r="BC31" s="41"/>
    </row>
    <row r="32" spans="40:55" ht="12.75">
      <c r="AN32" s="43" t="s">
        <v>104</v>
      </c>
      <c r="AO32" s="5">
        <f aca="true" t="shared" si="1" ref="AO32:BC32">SUM(AO4:AO31)</f>
        <v>4</v>
      </c>
      <c r="AP32" s="5">
        <f t="shared" si="1"/>
        <v>22</v>
      </c>
      <c r="AQ32" s="5">
        <f t="shared" si="1"/>
        <v>5</v>
      </c>
      <c r="AR32" s="5">
        <f t="shared" si="1"/>
        <v>9</v>
      </c>
      <c r="AS32" s="5">
        <f t="shared" si="1"/>
        <v>1</v>
      </c>
      <c r="AT32" s="5">
        <f t="shared" si="1"/>
        <v>9</v>
      </c>
      <c r="AU32" s="5">
        <f t="shared" si="1"/>
        <v>7</v>
      </c>
      <c r="AV32" s="5">
        <f t="shared" si="1"/>
        <v>3</v>
      </c>
      <c r="AW32" s="5">
        <f t="shared" si="1"/>
        <v>6</v>
      </c>
      <c r="AX32" s="5">
        <f t="shared" si="1"/>
        <v>0</v>
      </c>
      <c r="AY32" s="5">
        <f t="shared" si="1"/>
        <v>4</v>
      </c>
      <c r="AZ32" s="5">
        <f t="shared" si="1"/>
        <v>0</v>
      </c>
      <c r="BA32" s="5">
        <f t="shared" si="1"/>
        <v>0</v>
      </c>
      <c r="BB32" s="5">
        <f t="shared" si="1"/>
        <v>0</v>
      </c>
      <c r="BC32" s="42">
        <f t="shared" si="1"/>
        <v>325.6</v>
      </c>
    </row>
    <row r="34" ht="12.75">
      <c r="AT34" s="5">
        <f>SUM(AT32:AV32)</f>
        <v>19</v>
      </c>
    </row>
  </sheetData>
  <mergeCells count="45">
    <mergeCell ref="N4:W4"/>
    <mergeCell ref="N5:W5"/>
    <mergeCell ref="Y17:AB17"/>
    <mergeCell ref="T7:AB7"/>
    <mergeCell ref="AA4:AM4"/>
    <mergeCell ref="Y13:AB13"/>
    <mergeCell ref="N6:AB6"/>
    <mergeCell ref="AF6:AI6"/>
    <mergeCell ref="N8:AB8"/>
    <mergeCell ref="AF5:AI5"/>
    <mergeCell ref="AF7:AI7"/>
    <mergeCell ref="T13:W14"/>
    <mergeCell ref="G9:AB12"/>
    <mergeCell ref="T22:AB22"/>
    <mergeCell ref="N15:W15"/>
    <mergeCell ref="AF15:AI15"/>
    <mergeCell ref="N18:Q18"/>
    <mergeCell ref="T17:W17"/>
    <mergeCell ref="AF17:AI17"/>
    <mergeCell ref="AF16:AI16"/>
    <mergeCell ref="AF27:AI27"/>
    <mergeCell ref="T26:W26"/>
    <mergeCell ref="AF22:AI22"/>
    <mergeCell ref="N21:W21"/>
    <mergeCell ref="AF21:AI21"/>
    <mergeCell ref="Y18:AB18"/>
    <mergeCell ref="O20:AB20"/>
    <mergeCell ref="AT2:AV2"/>
    <mergeCell ref="BC2:BC3"/>
    <mergeCell ref="AW2:AW3"/>
    <mergeCell ref="AX2:AX3"/>
    <mergeCell ref="BA2:BA3"/>
    <mergeCell ref="BB2:BB3"/>
    <mergeCell ref="AY2:AY3"/>
    <mergeCell ref="AZ2:AZ3"/>
    <mergeCell ref="V1:AC1"/>
    <mergeCell ref="B2:C2"/>
    <mergeCell ref="AQ2:AS2"/>
    <mergeCell ref="G29:AM29"/>
    <mergeCell ref="C9:D12"/>
    <mergeCell ref="G24:AM24"/>
    <mergeCell ref="G25:AM25"/>
    <mergeCell ref="G28:AM28"/>
    <mergeCell ref="I4:L4"/>
    <mergeCell ref="T27:AB2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T1" sqref="T1:T16384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62"/>
      <c r="J3" s="62"/>
      <c r="K3" s="62"/>
      <c r="L3" s="62"/>
      <c r="M3" s="24"/>
      <c r="N3" s="62"/>
      <c r="O3" s="62"/>
      <c r="P3" s="62"/>
      <c r="Q3" s="62"/>
      <c r="R3" s="62"/>
      <c r="S3" s="62"/>
      <c r="T3" s="62"/>
      <c r="U3" s="62"/>
      <c r="V3" s="62"/>
      <c r="W3" s="62"/>
      <c r="X3" s="24"/>
      <c r="Y3" s="24"/>
      <c r="Z3" s="24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39" t="s">
        <v>186</v>
      </c>
      <c r="G4" s="46"/>
      <c r="H4" s="47"/>
      <c r="I4" s="48"/>
      <c r="J4" s="48"/>
      <c r="K4" s="48"/>
      <c r="L4" s="48"/>
      <c r="M4" s="48"/>
      <c r="N4" s="187">
        <v>802.11</v>
      </c>
      <c r="O4" s="187"/>
      <c r="P4" s="187"/>
      <c r="Q4" s="187"/>
      <c r="R4" s="187"/>
      <c r="S4" s="187"/>
      <c r="T4" s="187"/>
      <c r="U4" s="187"/>
      <c r="V4" s="187"/>
      <c r="W4" s="187"/>
      <c r="X4" s="111"/>
      <c r="Y4" s="184">
        <v>802.11</v>
      </c>
      <c r="Z4" s="185"/>
      <c r="AA4" s="185"/>
      <c r="AB4" s="186"/>
      <c r="AC4" s="48"/>
      <c r="AD4" s="48"/>
      <c r="AE4" s="48"/>
      <c r="AF4" s="184">
        <v>802.11</v>
      </c>
      <c r="AG4" s="185"/>
      <c r="AH4" s="185"/>
      <c r="AI4" s="186"/>
      <c r="AJ4" s="48"/>
      <c r="AK4" s="48"/>
      <c r="AL4" s="48"/>
      <c r="AM4" s="48"/>
      <c r="AN4" s="45" t="s">
        <v>185</v>
      </c>
      <c r="AO4" s="18">
        <v>1</v>
      </c>
      <c r="AP4" s="18">
        <v>5</v>
      </c>
      <c r="AS4" s="18">
        <v>1</v>
      </c>
      <c r="AU4" s="18">
        <v>2</v>
      </c>
      <c r="AV4" s="18">
        <v>1</v>
      </c>
      <c r="AW4" s="18">
        <v>1</v>
      </c>
      <c r="AY4" s="18">
        <v>1</v>
      </c>
      <c r="BC4" s="41">
        <f>D4/5+2</f>
        <v>67</v>
      </c>
    </row>
    <row r="5" spans="1:55" ht="12.75">
      <c r="A5" s="93" t="s">
        <v>152</v>
      </c>
      <c r="B5" s="86"/>
      <c r="C5" s="51" t="s">
        <v>60</v>
      </c>
      <c r="D5" s="51">
        <v>150</v>
      </c>
      <c r="G5" s="27"/>
      <c r="H5" s="26"/>
      <c r="I5" s="48"/>
      <c r="J5" s="48"/>
      <c r="K5" s="48"/>
      <c r="L5" s="48"/>
      <c r="M5" s="48"/>
      <c r="N5" s="184">
        <v>802.15</v>
      </c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6"/>
      <c r="AC5" s="26"/>
      <c r="AD5" s="26"/>
      <c r="AE5" s="26"/>
      <c r="AF5" s="184">
        <v>802.15</v>
      </c>
      <c r="AG5" s="185"/>
      <c r="AH5" s="185"/>
      <c r="AI5" s="186"/>
      <c r="AJ5" s="26"/>
      <c r="AK5" s="26"/>
      <c r="AL5" s="26"/>
      <c r="AM5" s="26"/>
      <c r="AN5" s="110" t="s">
        <v>72</v>
      </c>
      <c r="AO5" s="5">
        <v>1</v>
      </c>
      <c r="AP5" s="5">
        <v>2</v>
      </c>
      <c r="AR5" s="5">
        <v>1</v>
      </c>
      <c r="AT5" s="5">
        <v>1</v>
      </c>
      <c r="AU5" s="5">
        <v>1</v>
      </c>
      <c r="AV5" s="5">
        <v>1</v>
      </c>
      <c r="AW5" s="5">
        <v>1</v>
      </c>
      <c r="AY5" s="5">
        <v>1</v>
      </c>
      <c r="BC5" s="41">
        <f>D5/5+2</f>
        <v>32</v>
      </c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75"/>
      <c r="H6" s="26"/>
      <c r="I6" s="184">
        <v>802.22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  <c r="AC6" s="26"/>
      <c r="AD6" s="26"/>
      <c r="AE6" s="26"/>
      <c r="AF6" s="184">
        <v>802.22</v>
      </c>
      <c r="AG6" s="185"/>
      <c r="AH6" s="185"/>
      <c r="AI6" s="186"/>
      <c r="AJ6" s="26"/>
      <c r="AK6" s="26"/>
      <c r="AL6" s="26"/>
      <c r="AM6" s="26"/>
      <c r="AN6" s="110" t="s">
        <v>71</v>
      </c>
      <c r="AP6" s="5">
        <v>2</v>
      </c>
      <c r="AR6" s="5">
        <v>1</v>
      </c>
      <c r="AT6" s="5">
        <v>1</v>
      </c>
      <c r="AU6" s="5">
        <v>1</v>
      </c>
      <c r="AW6" s="5">
        <v>1</v>
      </c>
      <c r="AY6" s="5">
        <v>1</v>
      </c>
      <c r="BC6" s="41">
        <f>D6/5+2</f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" t="s">
        <v>70</v>
      </c>
      <c r="G7" s="75"/>
      <c r="H7" s="26"/>
      <c r="I7" s="184">
        <v>802.21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6"/>
      <c r="AC7" s="26"/>
      <c r="AD7" s="26"/>
      <c r="AE7" s="26"/>
      <c r="AF7" s="184">
        <v>802.21</v>
      </c>
      <c r="AG7" s="185"/>
      <c r="AH7" s="185"/>
      <c r="AI7" s="186"/>
      <c r="AJ7" s="26"/>
      <c r="AK7" s="26"/>
      <c r="AL7" s="26"/>
      <c r="AM7" s="26"/>
      <c r="AN7" s="110" t="s">
        <v>144</v>
      </c>
      <c r="AO7" s="5">
        <v>1</v>
      </c>
      <c r="AP7" s="5">
        <v>2</v>
      </c>
      <c r="AR7" s="5">
        <v>1</v>
      </c>
      <c r="AT7" s="5">
        <v>1</v>
      </c>
      <c r="AU7" s="5">
        <v>1</v>
      </c>
      <c r="AV7" s="5">
        <v>1</v>
      </c>
      <c r="AW7" s="5">
        <v>1</v>
      </c>
      <c r="AY7" s="5">
        <v>1</v>
      </c>
      <c r="BC7" s="41">
        <f>D7/5+2</f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75"/>
      <c r="H8" s="26"/>
      <c r="I8" s="184">
        <v>802.11</v>
      </c>
      <c r="J8" s="185"/>
      <c r="K8" s="185"/>
      <c r="L8" s="185"/>
      <c r="M8" s="185"/>
      <c r="N8" s="185"/>
      <c r="O8" s="185"/>
      <c r="P8" s="185"/>
      <c r="Q8" s="186"/>
      <c r="R8" s="48"/>
      <c r="S8" s="48"/>
      <c r="T8" s="184">
        <v>802.11</v>
      </c>
      <c r="U8" s="185"/>
      <c r="V8" s="185"/>
      <c r="W8" s="185"/>
      <c r="X8" s="185"/>
      <c r="Y8" s="185"/>
      <c r="Z8" s="185"/>
      <c r="AA8" s="185"/>
      <c r="AB8" s="185"/>
      <c r="AC8" s="48"/>
      <c r="AD8" s="26"/>
      <c r="AE8" s="26"/>
      <c r="AF8" s="184">
        <v>802.11</v>
      </c>
      <c r="AG8" s="185"/>
      <c r="AH8" s="185"/>
      <c r="AI8" s="186"/>
      <c r="AJ8" s="26"/>
      <c r="AK8" s="26"/>
      <c r="AL8" s="26"/>
      <c r="AM8" s="26"/>
      <c r="AN8" s="110" t="s">
        <v>135</v>
      </c>
      <c r="AP8" s="5">
        <v>1</v>
      </c>
      <c r="AR8" s="5">
        <v>1</v>
      </c>
      <c r="AT8" s="5">
        <v>1</v>
      </c>
      <c r="AU8" s="5">
        <v>1</v>
      </c>
      <c r="AW8" s="5">
        <v>1</v>
      </c>
      <c r="BC8" s="41">
        <f>D8/5+2</f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171" t="s">
        <v>187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6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T13" s="191">
        <v>802.15</v>
      </c>
      <c r="U13" s="192"/>
      <c r="V13" s="192"/>
      <c r="W13" s="192"/>
      <c r="X13" s="192"/>
      <c r="Y13" s="192"/>
      <c r="Z13" s="192"/>
      <c r="AA13" s="192"/>
      <c r="AB13" s="193"/>
      <c r="AN13" s="1" t="s">
        <v>73</v>
      </c>
      <c r="AP13" s="26">
        <v>1</v>
      </c>
      <c r="AQ13" s="26">
        <v>1</v>
      </c>
      <c r="BC13" s="41">
        <f aca="true" t="shared" si="0" ref="BC13:BC23">D13/5+2</f>
        <v>7</v>
      </c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T14" s="194"/>
      <c r="U14" s="195"/>
      <c r="V14" s="195"/>
      <c r="W14" s="195"/>
      <c r="X14" s="195"/>
      <c r="Y14" s="195"/>
      <c r="Z14" s="195"/>
      <c r="AA14" s="195"/>
      <c r="AB14" s="196"/>
      <c r="AN14" s="1"/>
      <c r="BC14" s="41">
        <f t="shared" si="0"/>
        <v>7</v>
      </c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I15" s="184">
        <v>802.11</v>
      </c>
      <c r="J15" s="185"/>
      <c r="K15" s="185"/>
      <c r="L15" s="185"/>
      <c r="M15" s="185"/>
      <c r="N15" s="185"/>
      <c r="O15" s="185"/>
      <c r="P15" s="185"/>
      <c r="Q15" s="186"/>
      <c r="R15" s="48"/>
      <c r="S15" s="48"/>
      <c r="T15" s="48"/>
      <c r="U15" s="48"/>
      <c r="V15" s="48"/>
      <c r="W15" s="48"/>
      <c r="Y15" s="184">
        <v>802.11</v>
      </c>
      <c r="Z15" s="185"/>
      <c r="AA15" s="185"/>
      <c r="AB15" s="186"/>
      <c r="AF15" s="184">
        <v>802.19</v>
      </c>
      <c r="AG15" s="185"/>
      <c r="AH15" s="185"/>
      <c r="AI15" s="186"/>
      <c r="AN15" s="1" t="s">
        <v>136</v>
      </c>
      <c r="AP15" s="26">
        <v>1</v>
      </c>
      <c r="AR15" s="26">
        <v>1</v>
      </c>
      <c r="AT15" s="26">
        <v>1</v>
      </c>
      <c r="BC15" s="41">
        <f t="shared" si="0"/>
        <v>16</v>
      </c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I16" s="184">
        <v>802.22</v>
      </c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6"/>
      <c r="AF16" s="48"/>
      <c r="AG16" s="48"/>
      <c r="AH16" s="48"/>
      <c r="AI16" s="48"/>
      <c r="AN16" s="1" t="s">
        <v>73</v>
      </c>
      <c r="AP16" s="26">
        <v>1</v>
      </c>
      <c r="AQ16" s="26">
        <v>1</v>
      </c>
      <c r="BC16" s="41">
        <f t="shared" si="0"/>
        <v>8</v>
      </c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I17" s="184">
        <v>802.11</v>
      </c>
      <c r="J17" s="185"/>
      <c r="K17" s="185"/>
      <c r="L17" s="186"/>
      <c r="N17" s="184">
        <v>802.15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6"/>
      <c r="AC17" s="25"/>
      <c r="AD17" s="25"/>
      <c r="AE17" s="25"/>
      <c r="AF17" s="184">
        <v>802.11</v>
      </c>
      <c r="AG17" s="185"/>
      <c r="AH17" s="185"/>
      <c r="AI17" s="186"/>
      <c r="AJ17" s="25"/>
      <c r="AK17" s="25"/>
      <c r="AL17" s="25"/>
      <c r="AM17" s="25"/>
      <c r="AN17" s="1" t="s">
        <v>118</v>
      </c>
      <c r="AO17" s="60">
        <v>1</v>
      </c>
      <c r="AP17" s="60">
        <v>1</v>
      </c>
      <c r="AQ17" s="60">
        <v>1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>
        <f t="shared" si="0"/>
        <v>8</v>
      </c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184">
        <v>802.11</v>
      </c>
      <c r="J18" s="185"/>
      <c r="K18" s="185"/>
      <c r="L18" s="186"/>
      <c r="M18" s="48"/>
      <c r="N18" s="184">
        <v>802.11</v>
      </c>
      <c r="O18" s="185"/>
      <c r="P18" s="185"/>
      <c r="Q18" s="185"/>
      <c r="R18" s="185"/>
      <c r="S18" s="185"/>
      <c r="T18" s="185"/>
      <c r="U18" s="185"/>
      <c r="V18" s="185"/>
      <c r="W18" s="186"/>
      <c r="X18" s="48"/>
      <c r="Y18" s="48"/>
      <c r="Z18" s="48"/>
      <c r="AA18" s="48"/>
      <c r="AB18" s="4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N18" s="1" t="s">
        <v>73</v>
      </c>
      <c r="AO18" s="60"/>
      <c r="AP18" s="60">
        <v>1</v>
      </c>
      <c r="AQ18" s="60">
        <v>1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>
        <f t="shared" si="0"/>
        <v>8</v>
      </c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200">
        <v>802.11</v>
      </c>
      <c r="H19" s="186"/>
      <c r="I19" s="48"/>
      <c r="J19" s="48"/>
      <c r="K19" s="48"/>
      <c r="L19" s="48"/>
      <c r="M19" s="48"/>
      <c r="S19" s="184">
        <v>802.19</v>
      </c>
      <c r="T19" s="185"/>
      <c r="U19" s="185"/>
      <c r="V19" s="185"/>
      <c r="W19" s="185"/>
      <c r="X19" s="185"/>
      <c r="Y19" s="185"/>
      <c r="Z19" s="185"/>
      <c r="AA19" s="185"/>
      <c r="AB19" s="186"/>
      <c r="AC19" s="25"/>
      <c r="AD19" s="25"/>
      <c r="AE19" s="25"/>
      <c r="AF19" s="48"/>
      <c r="AG19" s="48"/>
      <c r="AH19" s="48"/>
      <c r="AI19" s="48"/>
      <c r="AJ19" s="48"/>
      <c r="AK19" s="25"/>
      <c r="AL19" s="25"/>
      <c r="AM19" s="25"/>
      <c r="AN19" s="1" t="s">
        <v>119</v>
      </c>
      <c r="AQ19" s="26">
        <v>1</v>
      </c>
      <c r="BC19" s="41">
        <f t="shared" si="0"/>
        <v>5.6</v>
      </c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 t="s">
        <v>8</v>
      </c>
      <c r="G20" s="27"/>
      <c r="H20" s="25"/>
      <c r="I20" s="184">
        <v>802.18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6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N20" s="1" t="s">
        <v>141</v>
      </c>
      <c r="AO20" s="60"/>
      <c r="AP20" s="60"/>
      <c r="AQ20" s="60">
        <v>1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>
        <f t="shared" si="0"/>
        <v>8</v>
      </c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184">
        <v>802.15</v>
      </c>
      <c r="J21" s="185"/>
      <c r="K21" s="185"/>
      <c r="L21" s="185"/>
      <c r="M21" s="185"/>
      <c r="N21" s="185"/>
      <c r="O21" s="185"/>
      <c r="P21" s="185"/>
      <c r="Q21" s="185"/>
      <c r="R21" s="48"/>
      <c r="S21" s="48"/>
      <c r="T21" s="184">
        <v>802.11</v>
      </c>
      <c r="U21" s="185"/>
      <c r="V21" s="185"/>
      <c r="W21" s="185"/>
      <c r="X21" s="185"/>
      <c r="Y21" s="185"/>
      <c r="Z21" s="185"/>
      <c r="AA21" s="185"/>
      <c r="AB21" s="186"/>
      <c r="AC21" s="25"/>
      <c r="AD21" s="25"/>
      <c r="AE21" s="25"/>
      <c r="AF21" s="184">
        <v>802.11</v>
      </c>
      <c r="AG21" s="185"/>
      <c r="AH21" s="185"/>
      <c r="AI21" s="186"/>
      <c r="AJ21" s="48"/>
      <c r="AK21" s="25"/>
      <c r="AL21" s="25"/>
      <c r="AM21" s="25"/>
      <c r="AN21" s="1" t="s">
        <v>73</v>
      </c>
      <c r="AO21" s="60"/>
      <c r="AP21" s="60">
        <v>1</v>
      </c>
      <c r="AQ21" s="60"/>
      <c r="AR21" s="60">
        <v>1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>
        <f t="shared" si="0"/>
        <v>10</v>
      </c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48"/>
      <c r="J22" s="48"/>
      <c r="K22" s="48"/>
      <c r="L22" s="48"/>
      <c r="M22" s="48"/>
      <c r="N22" s="184">
        <v>802.11</v>
      </c>
      <c r="O22" s="185"/>
      <c r="P22" s="185"/>
      <c r="Q22" s="185"/>
      <c r="R22" s="185"/>
      <c r="S22" s="185"/>
      <c r="T22" s="185"/>
      <c r="U22" s="185"/>
      <c r="V22" s="185"/>
      <c r="W22" s="186"/>
      <c r="X22" s="48"/>
      <c r="Y22" s="48"/>
      <c r="Z22" s="48"/>
      <c r="AA22" s="48"/>
      <c r="AB22" s="48"/>
      <c r="AC22" s="25"/>
      <c r="AD22" s="25"/>
      <c r="AE22" s="25"/>
      <c r="AF22" s="184">
        <v>802.11</v>
      </c>
      <c r="AG22" s="185"/>
      <c r="AH22" s="185"/>
      <c r="AI22" s="186"/>
      <c r="AJ22" s="48"/>
      <c r="AK22" s="25"/>
      <c r="AL22" s="25"/>
      <c r="AM22" s="25"/>
      <c r="AN22" s="1" t="s">
        <v>73</v>
      </c>
      <c r="AO22" s="60"/>
      <c r="AP22" s="60">
        <v>1</v>
      </c>
      <c r="AQ22" s="60"/>
      <c r="AR22" s="60">
        <v>1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>
        <f t="shared" si="0"/>
        <v>10</v>
      </c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N23" s="1" t="s">
        <v>73</v>
      </c>
      <c r="AO23" s="60"/>
      <c r="AP23" s="60">
        <v>1</v>
      </c>
      <c r="AQ23" s="60">
        <v>1</v>
      </c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>
        <f t="shared" si="0"/>
        <v>10</v>
      </c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41" t="s">
        <v>181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3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41" t="s">
        <v>181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188">
        <v>802.11</v>
      </c>
      <c r="J26" s="189"/>
      <c r="K26" s="189"/>
      <c r="L26" s="189"/>
      <c r="M26" s="189"/>
      <c r="N26" s="189"/>
      <c r="O26" s="189"/>
      <c r="P26" s="189"/>
      <c r="Q26" s="190"/>
      <c r="R26" s="25"/>
      <c r="S26" s="25"/>
      <c r="X26" s="25"/>
      <c r="Y26" s="188">
        <v>802.11</v>
      </c>
      <c r="Z26" s="189"/>
      <c r="AA26" s="189"/>
      <c r="AB26" s="190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 t="s">
        <v>136</v>
      </c>
      <c r="AO26" s="60"/>
      <c r="AP26" s="60">
        <v>1</v>
      </c>
      <c r="AQ26" s="60"/>
      <c r="AR26" s="60">
        <v>1</v>
      </c>
      <c r="AS26" s="60"/>
      <c r="AT26" s="60">
        <v>1</v>
      </c>
      <c r="AU26" s="60"/>
      <c r="AV26" s="60"/>
      <c r="AW26" s="60"/>
      <c r="AX26" s="60"/>
      <c r="AY26" s="60"/>
      <c r="AZ26" s="60"/>
      <c r="BA26" s="60"/>
      <c r="BB26" s="60"/>
      <c r="BC26" s="41">
        <f>D26/5+2</f>
        <v>12</v>
      </c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197">
        <v>802.2</v>
      </c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9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 t="s">
        <v>120</v>
      </c>
      <c r="AP27" s="5">
        <v>2</v>
      </c>
      <c r="AR27" s="5">
        <v>1</v>
      </c>
      <c r="AT27" s="5">
        <v>2</v>
      </c>
      <c r="AU27" s="5">
        <v>1</v>
      </c>
      <c r="AW27" s="5">
        <v>1</v>
      </c>
      <c r="BC27" s="41">
        <f>D27/5+2</f>
        <v>18</v>
      </c>
    </row>
    <row r="28" spans="1:55" ht="12.75">
      <c r="A28" s="95" t="s">
        <v>175</v>
      </c>
      <c r="B28" s="88"/>
      <c r="C28" s="52"/>
      <c r="D28" s="52"/>
      <c r="F28" s="32" t="s">
        <v>176</v>
      </c>
      <c r="G28" s="141" t="s">
        <v>182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3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41" t="s">
        <v>182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3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79" t="s">
        <v>124</v>
      </c>
      <c r="H30" s="8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81"/>
      <c r="AL30" s="81"/>
      <c r="AM30" s="81"/>
      <c r="BC30" s="41"/>
    </row>
    <row r="31" spans="1:55" ht="12.75">
      <c r="A31" s="95" t="s">
        <v>179</v>
      </c>
      <c r="B31" s="88"/>
      <c r="C31" s="52"/>
      <c r="D31" s="52"/>
      <c r="G31" s="113" t="s">
        <v>124</v>
      </c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4"/>
      <c r="AL31" s="114"/>
      <c r="AM31" s="114"/>
      <c r="BC31" s="41"/>
    </row>
    <row r="32" spans="40:55" ht="12.75">
      <c r="AN32" s="43" t="s">
        <v>104</v>
      </c>
      <c r="AO32" s="5">
        <f aca="true" t="shared" si="1" ref="AO32:BC32">SUM(AO4:AO31)</f>
        <v>4</v>
      </c>
      <c r="AP32" s="5">
        <f t="shared" si="1"/>
        <v>23</v>
      </c>
      <c r="AQ32" s="5">
        <f t="shared" si="1"/>
        <v>7</v>
      </c>
      <c r="AR32" s="5">
        <f t="shared" si="1"/>
        <v>9</v>
      </c>
      <c r="AS32" s="5">
        <f t="shared" si="1"/>
        <v>1</v>
      </c>
      <c r="AT32" s="5">
        <f t="shared" si="1"/>
        <v>8</v>
      </c>
      <c r="AU32" s="5">
        <f t="shared" si="1"/>
        <v>7</v>
      </c>
      <c r="AV32" s="5">
        <f t="shared" si="1"/>
        <v>3</v>
      </c>
      <c r="AW32" s="5">
        <f t="shared" si="1"/>
        <v>6</v>
      </c>
      <c r="AX32" s="5">
        <f t="shared" si="1"/>
        <v>0</v>
      </c>
      <c r="AY32" s="5">
        <f t="shared" si="1"/>
        <v>4</v>
      </c>
      <c r="AZ32" s="5">
        <f t="shared" si="1"/>
        <v>0</v>
      </c>
      <c r="BA32" s="5">
        <f t="shared" si="1"/>
        <v>0</v>
      </c>
      <c r="BB32" s="5">
        <f t="shared" si="1"/>
        <v>0</v>
      </c>
      <c r="BC32" s="42">
        <f t="shared" si="1"/>
        <v>302.6</v>
      </c>
    </row>
    <row r="34" spans="43:46" ht="12.75">
      <c r="AQ34" s="5">
        <f>SUM(AQ32:AS32)</f>
        <v>17</v>
      </c>
      <c r="AT34" s="5">
        <f>SUM(AT32:AV32)</f>
        <v>18</v>
      </c>
    </row>
  </sheetData>
  <mergeCells count="50">
    <mergeCell ref="V1:AC1"/>
    <mergeCell ref="B2:C2"/>
    <mergeCell ref="AQ2:AS2"/>
    <mergeCell ref="G29:AM29"/>
    <mergeCell ref="C9:D12"/>
    <mergeCell ref="G24:AM24"/>
    <mergeCell ref="G25:AM25"/>
    <mergeCell ref="G28:AM28"/>
    <mergeCell ref="J27:AB27"/>
    <mergeCell ref="G19:H19"/>
    <mergeCell ref="AF15:AI15"/>
    <mergeCell ref="AT2:AV2"/>
    <mergeCell ref="BC2:BC3"/>
    <mergeCell ref="AW2:AW3"/>
    <mergeCell ref="AX2:AX3"/>
    <mergeCell ref="BA2:BA3"/>
    <mergeCell ref="BB2:BB3"/>
    <mergeCell ref="AY2:AY3"/>
    <mergeCell ref="AZ2:AZ3"/>
    <mergeCell ref="AF4:AI4"/>
    <mergeCell ref="I20:AB20"/>
    <mergeCell ref="I26:Q26"/>
    <mergeCell ref="S19:AB19"/>
    <mergeCell ref="AF6:AI6"/>
    <mergeCell ref="AF7:AI7"/>
    <mergeCell ref="I6:AB6"/>
    <mergeCell ref="AF21:AI21"/>
    <mergeCell ref="Y15:AB15"/>
    <mergeCell ref="AF17:AI17"/>
    <mergeCell ref="T13:AB14"/>
    <mergeCell ref="Y26:AB26"/>
    <mergeCell ref="N22:W22"/>
    <mergeCell ref="AF22:AI22"/>
    <mergeCell ref="I21:Q21"/>
    <mergeCell ref="T21:AB21"/>
    <mergeCell ref="G9:AB12"/>
    <mergeCell ref="N4:W4"/>
    <mergeCell ref="I18:L18"/>
    <mergeCell ref="I7:AB7"/>
    <mergeCell ref="N18:W18"/>
    <mergeCell ref="I17:L17"/>
    <mergeCell ref="N17:AB17"/>
    <mergeCell ref="I16:AB16"/>
    <mergeCell ref="I15:Q15"/>
    <mergeCell ref="I8:Q8"/>
    <mergeCell ref="Y4:AB4"/>
    <mergeCell ref="AF8:AI8"/>
    <mergeCell ref="N5:AB5"/>
    <mergeCell ref="AF5:AI5"/>
    <mergeCell ref="T8:AB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="75" zoomScaleSheetLayoutView="75" workbookViewId="0" topLeftCell="A1">
      <pane xSplit="19" ySplit="26" topLeftCell="AK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4" sqref="G4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39" t="s">
        <v>186</v>
      </c>
      <c r="G4" s="46"/>
      <c r="H4" s="47"/>
      <c r="I4" s="162">
        <v>802.11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4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5" t="s">
        <v>185</v>
      </c>
      <c r="AO4" s="18">
        <v>1</v>
      </c>
      <c r="AP4" s="18">
        <v>5</v>
      </c>
      <c r="AS4" s="18">
        <v>1</v>
      </c>
      <c r="AU4" s="18">
        <v>2</v>
      </c>
      <c r="AV4" s="18">
        <v>1</v>
      </c>
      <c r="AW4" s="18">
        <v>1</v>
      </c>
      <c r="AY4" s="18">
        <v>1</v>
      </c>
      <c r="BC4" s="41">
        <f>D4/5+2</f>
        <v>67</v>
      </c>
    </row>
    <row r="5" spans="1:55" ht="12.75">
      <c r="A5" s="93" t="s">
        <v>152</v>
      </c>
      <c r="B5" s="86"/>
      <c r="C5" s="51" t="s">
        <v>60</v>
      </c>
      <c r="D5" s="51">
        <v>150</v>
      </c>
      <c r="G5" s="27"/>
      <c r="H5" s="26"/>
      <c r="I5" s="156">
        <v>802.15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26"/>
      <c r="AD5" s="26"/>
      <c r="AE5" s="26"/>
      <c r="AF5" s="48"/>
      <c r="AG5" s="48"/>
      <c r="AH5" s="48"/>
      <c r="AI5" s="48"/>
      <c r="AJ5" s="26"/>
      <c r="AK5" s="26"/>
      <c r="AL5" s="26"/>
      <c r="AM5" s="26"/>
      <c r="AN5" s="110" t="s">
        <v>72</v>
      </c>
      <c r="AO5" s="5">
        <v>1</v>
      </c>
      <c r="AP5" s="5">
        <v>2</v>
      </c>
      <c r="AR5" s="5">
        <v>1</v>
      </c>
      <c r="AT5" s="5">
        <v>1</v>
      </c>
      <c r="AU5" s="5">
        <v>1</v>
      </c>
      <c r="AV5" s="5">
        <v>1</v>
      </c>
      <c r="AW5" s="5">
        <v>1</v>
      </c>
      <c r="AY5" s="5">
        <v>1</v>
      </c>
      <c r="BC5" s="41">
        <f>D5/5+2</f>
        <v>32</v>
      </c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75"/>
      <c r="H6" s="26"/>
      <c r="I6" s="156">
        <v>802.22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  <c r="AC6" s="26"/>
      <c r="AD6" s="26"/>
      <c r="AE6" s="26"/>
      <c r="AF6" s="48"/>
      <c r="AG6" s="48"/>
      <c r="AH6" s="48"/>
      <c r="AI6" s="48"/>
      <c r="AJ6" s="26"/>
      <c r="AK6" s="26"/>
      <c r="AL6" s="26"/>
      <c r="AM6" s="26"/>
      <c r="AN6" s="110" t="s">
        <v>71</v>
      </c>
      <c r="AP6" s="5">
        <v>2</v>
      </c>
      <c r="AR6" s="5">
        <v>1</v>
      </c>
      <c r="AT6" s="5">
        <v>1</v>
      </c>
      <c r="AU6" s="5">
        <v>1</v>
      </c>
      <c r="AW6" s="5">
        <v>1</v>
      </c>
      <c r="AY6" s="5">
        <v>1</v>
      </c>
      <c r="BC6" s="41">
        <f>D6/5+2</f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" t="s">
        <v>70</v>
      </c>
      <c r="G7" s="75"/>
      <c r="H7" s="26"/>
      <c r="I7" s="156">
        <v>802.21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26"/>
      <c r="AD7" s="26"/>
      <c r="AE7" s="26"/>
      <c r="AF7" s="48"/>
      <c r="AG7" s="48"/>
      <c r="AH7" s="48"/>
      <c r="AI7" s="48"/>
      <c r="AJ7" s="26"/>
      <c r="AK7" s="26"/>
      <c r="AL7" s="26"/>
      <c r="AM7" s="26"/>
      <c r="AN7" s="110" t="s">
        <v>144</v>
      </c>
      <c r="AO7" s="5">
        <v>1</v>
      </c>
      <c r="AP7" s="5">
        <v>2</v>
      </c>
      <c r="AR7" s="5">
        <v>1</v>
      </c>
      <c r="AT7" s="5">
        <v>1</v>
      </c>
      <c r="AU7" s="5">
        <v>1</v>
      </c>
      <c r="AV7" s="5">
        <v>1</v>
      </c>
      <c r="AW7" s="5">
        <v>1</v>
      </c>
      <c r="AY7" s="5">
        <v>1</v>
      </c>
      <c r="BC7" s="41">
        <f>D7/5+2</f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75"/>
      <c r="H8" s="26"/>
      <c r="I8" s="156">
        <v>802.11</v>
      </c>
      <c r="J8" s="157"/>
      <c r="K8" s="157"/>
      <c r="L8" s="157"/>
      <c r="M8" s="157"/>
      <c r="N8" s="48"/>
      <c r="O8" s="48"/>
      <c r="P8" s="48"/>
      <c r="Q8" s="48"/>
      <c r="R8" s="48"/>
      <c r="S8" s="48"/>
      <c r="T8" s="156">
        <v>802.11</v>
      </c>
      <c r="U8" s="157"/>
      <c r="V8" s="157"/>
      <c r="W8" s="157"/>
      <c r="X8" s="157"/>
      <c r="Y8" s="157"/>
      <c r="Z8" s="157"/>
      <c r="AA8" s="157"/>
      <c r="AB8" s="158"/>
      <c r="AC8" s="26"/>
      <c r="AD8" s="26"/>
      <c r="AE8" s="26"/>
      <c r="AF8" s="48"/>
      <c r="AG8" s="48"/>
      <c r="AH8" s="48"/>
      <c r="AI8" s="48"/>
      <c r="AJ8" s="26"/>
      <c r="AK8" s="26"/>
      <c r="AL8" s="26"/>
      <c r="AM8" s="26"/>
      <c r="AN8" s="110" t="s">
        <v>135</v>
      </c>
      <c r="AP8" s="5">
        <v>1</v>
      </c>
      <c r="AR8" s="5">
        <v>1</v>
      </c>
      <c r="AT8" s="5">
        <v>1</v>
      </c>
      <c r="AU8" s="5">
        <v>1</v>
      </c>
      <c r="AW8" s="5">
        <v>1</v>
      </c>
      <c r="BC8" s="41">
        <f>D8/5+2</f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171" t="s">
        <v>187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6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I13" s="131">
        <v>802.15</v>
      </c>
      <c r="J13" s="166"/>
      <c r="K13" s="166"/>
      <c r="L13" s="167"/>
      <c r="T13" s="131">
        <v>802.11</v>
      </c>
      <c r="U13" s="166"/>
      <c r="V13" s="166"/>
      <c r="W13" s="167"/>
      <c r="X13" s="48"/>
      <c r="Y13" s="131">
        <v>802.15</v>
      </c>
      <c r="Z13" s="166"/>
      <c r="AA13" s="166"/>
      <c r="AB13" s="167"/>
      <c r="AN13" s="1" t="s">
        <v>73</v>
      </c>
      <c r="AO13" s="26">
        <v>1</v>
      </c>
      <c r="AP13" s="26">
        <v>1</v>
      </c>
      <c r="AQ13" s="26">
        <v>1</v>
      </c>
      <c r="AT13" s="26">
        <v>1</v>
      </c>
      <c r="BC13" s="41">
        <f aca="true" t="shared" si="0" ref="BC13:BC23">D13/5+2</f>
        <v>7</v>
      </c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I14" s="168"/>
      <c r="J14" s="169"/>
      <c r="K14" s="169"/>
      <c r="L14" s="170"/>
      <c r="T14" s="168"/>
      <c r="U14" s="169"/>
      <c r="V14" s="169"/>
      <c r="W14" s="170"/>
      <c r="X14" s="48"/>
      <c r="Y14" s="168"/>
      <c r="Z14" s="169"/>
      <c r="AA14" s="169"/>
      <c r="AB14" s="170"/>
      <c r="AN14" s="1"/>
      <c r="BC14" s="41">
        <f t="shared" si="0"/>
        <v>7</v>
      </c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I15" s="156">
        <v>802.11</v>
      </c>
      <c r="J15" s="157"/>
      <c r="K15" s="157"/>
      <c r="L15" s="158"/>
      <c r="M15" s="48"/>
      <c r="N15" s="48"/>
      <c r="O15" s="48"/>
      <c r="P15" s="48"/>
      <c r="Q15" s="48"/>
      <c r="R15" s="48"/>
      <c r="S15" s="48"/>
      <c r="T15" s="156">
        <v>802.11</v>
      </c>
      <c r="U15" s="157"/>
      <c r="V15" s="157"/>
      <c r="W15" s="158"/>
      <c r="AF15" s="48"/>
      <c r="AG15" s="48"/>
      <c r="AH15" s="48"/>
      <c r="AI15" s="48"/>
      <c r="AN15" s="1" t="s">
        <v>136</v>
      </c>
      <c r="AP15" s="26">
        <v>1</v>
      </c>
      <c r="AR15" s="26">
        <v>1</v>
      </c>
      <c r="AT15" s="26">
        <v>1</v>
      </c>
      <c r="BC15" s="41">
        <f t="shared" si="0"/>
        <v>16</v>
      </c>
    </row>
    <row r="16" spans="1:55" s="26" customFormat="1" ht="12.75" customHeight="1">
      <c r="A16" s="94" t="s">
        <v>159</v>
      </c>
      <c r="B16" s="87"/>
      <c r="C16" s="68" t="s">
        <v>60</v>
      </c>
      <c r="D16" s="68">
        <v>30</v>
      </c>
      <c r="F16" s="32"/>
      <c r="G16" s="27"/>
      <c r="I16" s="156">
        <v>802.22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8"/>
      <c r="AF16" s="48"/>
      <c r="AG16" s="48"/>
      <c r="AH16" s="48"/>
      <c r="AI16" s="48"/>
      <c r="AN16" s="1" t="s">
        <v>73</v>
      </c>
      <c r="AP16" s="26">
        <v>1</v>
      </c>
      <c r="AQ16" s="26">
        <v>1</v>
      </c>
      <c r="BC16" s="41">
        <f t="shared" si="0"/>
        <v>8</v>
      </c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I17" s="156">
        <v>802.15</v>
      </c>
      <c r="J17" s="157"/>
      <c r="K17" s="157"/>
      <c r="L17" s="158"/>
      <c r="N17" s="9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156">
        <v>802.11</v>
      </c>
      <c r="Z17" s="157"/>
      <c r="AA17" s="157"/>
      <c r="AB17" s="158"/>
      <c r="AC17" s="25"/>
      <c r="AD17" s="25"/>
      <c r="AE17" s="25"/>
      <c r="AF17" s="48"/>
      <c r="AG17" s="48"/>
      <c r="AH17" s="48"/>
      <c r="AI17" s="48"/>
      <c r="AJ17" s="25"/>
      <c r="AK17" s="25"/>
      <c r="AL17" s="25"/>
      <c r="AM17" s="25"/>
      <c r="AN17" s="1" t="s">
        <v>118</v>
      </c>
      <c r="AO17" s="60">
        <v>1</v>
      </c>
      <c r="AP17" s="60">
        <v>1</v>
      </c>
      <c r="AQ17" s="60">
        <v>1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>
        <f t="shared" si="0"/>
        <v>8</v>
      </c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156">
        <v>802.15</v>
      </c>
      <c r="U18" s="157"/>
      <c r="V18" s="157"/>
      <c r="W18" s="158"/>
      <c r="X18" s="48"/>
      <c r="Y18" s="156">
        <v>802.11</v>
      </c>
      <c r="Z18" s="157"/>
      <c r="AA18" s="157"/>
      <c r="AB18" s="15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N18" s="1" t="s">
        <v>73</v>
      </c>
      <c r="AO18" s="60"/>
      <c r="AP18" s="60">
        <v>1</v>
      </c>
      <c r="AQ18" s="60">
        <v>1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>
        <f t="shared" si="0"/>
        <v>8</v>
      </c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32"/>
      <c r="G19" s="201">
        <v>802.15</v>
      </c>
      <c r="H19" s="158"/>
      <c r="I19" s="48"/>
      <c r="J19" s="48"/>
      <c r="K19" s="48"/>
      <c r="L19" s="48"/>
      <c r="M19" s="48"/>
      <c r="S19" s="156">
        <v>802.19</v>
      </c>
      <c r="T19" s="157"/>
      <c r="U19" s="157"/>
      <c r="V19" s="157"/>
      <c r="W19" s="157"/>
      <c r="X19" s="157"/>
      <c r="Y19" s="157"/>
      <c r="Z19" s="157"/>
      <c r="AA19" s="157"/>
      <c r="AB19" s="158"/>
      <c r="AC19" s="25"/>
      <c r="AD19" s="25"/>
      <c r="AE19" s="25"/>
      <c r="AF19" s="48"/>
      <c r="AG19" s="48"/>
      <c r="AH19" s="48"/>
      <c r="AI19" s="48"/>
      <c r="AJ19" s="48"/>
      <c r="AK19" s="25"/>
      <c r="AL19" s="25"/>
      <c r="AM19" s="25"/>
      <c r="AN19" s="1" t="s">
        <v>119</v>
      </c>
      <c r="AQ19" s="26">
        <v>1</v>
      </c>
      <c r="BC19" s="41">
        <f t="shared" si="0"/>
        <v>5.6</v>
      </c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 t="s">
        <v>8</v>
      </c>
      <c r="G20" s="27"/>
      <c r="H20" s="25"/>
      <c r="I20" s="156">
        <v>802.18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N20" s="1" t="s">
        <v>141</v>
      </c>
      <c r="AO20" s="60"/>
      <c r="AP20" s="60"/>
      <c r="AQ20" s="60">
        <v>1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>
        <f t="shared" si="0"/>
        <v>8</v>
      </c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156">
        <v>802.11</v>
      </c>
      <c r="J21" s="157"/>
      <c r="K21" s="157"/>
      <c r="L21" s="158"/>
      <c r="M21" s="48"/>
      <c r="N21" s="48"/>
      <c r="O21" s="48"/>
      <c r="P21" s="48"/>
      <c r="Q21" s="48"/>
      <c r="R21" s="48"/>
      <c r="S21" s="48"/>
      <c r="T21" s="156">
        <v>802.11</v>
      </c>
      <c r="U21" s="157"/>
      <c r="V21" s="157"/>
      <c r="W21" s="157"/>
      <c r="X21" s="157"/>
      <c r="Y21" s="157"/>
      <c r="Z21" s="157"/>
      <c r="AA21" s="157"/>
      <c r="AB21" s="158"/>
      <c r="AC21" s="25"/>
      <c r="AD21" s="25"/>
      <c r="AE21" s="25"/>
      <c r="AF21" s="48"/>
      <c r="AG21" s="48"/>
      <c r="AH21" s="48"/>
      <c r="AI21" s="48"/>
      <c r="AJ21" s="48"/>
      <c r="AK21" s="25"/>
      <c r="AL21" s="25"/>
      <c r="AM21" s="25"/>
      <c r="AN21" s="1" t="s">
        <v>73</v>
      </c>
      <c r="AO21" s="60"/>
      <c r="AP21" s="60">
        <v>1</v>
      </c>
      <c r="AQ21" s="60"/>
      <c r="AR21" s="60">
        <v>1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>
        <f t="shared" si="0"/>
        <v>10</v>
      </c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156">
        <v>802.15</v>
      </c>
      <c r="J22" s="157"/>
      <c r="K22" s="157"/>
      <c r="L22" s="158"/>
      <c r="M22" s="48"/>
      <c r="T22" s="180">
        <v>802.11</v>
      </c>
      <c r="U22" s="180"/>
      <c r="V22" s="180"/>
      <c r="W22" s="180"/>
      <c r="X22" s="180"/>
      <c r="Y22" s="180"/>
      <c r="Z22" s="180"/>
      <c r="AA22" s="180"/>
      <c r="AB22" s="180"/>
      <c r="AC22" s="99"/>
      <c r="AD22" s="25"/>
      <c r="AE22" s="25"/>
      <c r="AF22" s="48"/>
      <c r="AG22" s="48"/>
      <c r="AH22" s="48"/>
      <c r="AI22" s="48"/>
      <c r="AJ22" s="48"/>
      <c r="AK22" s="25"/>
      <c r="AL22" s="25"/>
      <c r="AM22" s="25"/>
      <c r="AN22" s="1" t="s">
        <v>73</v>
      </c>
      <c r="AO22" s="60"/>
      <c r="AP22" s="60">
        <v>1</v>
      </c>
      <c r="AQ22" s="60"/>
      <c r="AR22" s="60">
        <v>1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>
        <f t="shared" si="0"/>
        <v>10</v>
      </c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>
        <f t="shared" si="0"/>
        <v>10</v>
      </c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59" t="s">
        <v>181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59" t="s">
        <v>181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1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/>
      <c r="G26" s="27"/>
      <c r="H26" s="25"/>
      <c r="I26" s="156">
        <v>802.11</v>
      </c>
      <c r="J26" s="157"/>
      <c r="K26" s="157"/>
      <c r="L26" s="158"/>
      <c r="M26" s="25"/>
      <c r="N26" s="25"/>
      <c r="O26" s="25"/>
      <c r="P26" s="25"/>
      <c r="Q26" s="25"/>
      <c r="R26" s="25"/>
      <c r="S26" s="156">
        <v>802.11</v>
      </c>
      <c r="T26" s="157"/>
      <c r="U26" s="157"/>
      <c r="V26" s="157"/>
      <c r="W26" s="157"/>
      <c r="X26" s="48"/>
      <c r="Y26" s="48"/>
      <c r="Z26" s="48"/>
      <c r="AA26" s="48"/>
      <c r="AB26" s="48"/>
      <c r="AC26" s="25"/>
      <c r="AD26" s="25"/>
      <c r="AE26" s="25"/>
      <c r="AF26" s="48"/>
      <c r="AG26" s="48"/>
      <c r="AH26" s="48"/>
      <c r="AI26" s="48"/>
      <c r="AJ26" s="25"/>
      <c r="AK26" s="25"/>
      <c r="AL26" s="25"/>
      <c r="AM26" s="25"/>
      <c r="AN26" s="1" t="s">
        <v>136</v>
      </c>
      <c r="AO26" s="60"/>
      <c r="AP26" s="60">
        <v>1</v>
      </c>
      <c r="AQ26" s="60"/>
      <c r="AR26" s="60">
        <v>1</v>
      </c>
      <c r="AS26" s="60"/>
      <c r="AT26" s="60">
        <v>1</v>
      </c>
      <c r="AU26" s="60"/>
      <c r="AV26" s="60"/>
      <c r="AW26" s="60"/>
      <c r="AX26" s="60"/>
      <c r="AY26" s="60"/>
      <c r="AZ26" s="60"/>
      <c r="BA26" s="60"/>
      <c r="BB26" s="60"/>
      <c r="BC26" s="41">
        <f>D26/5+2</f>
        <v>12</v>
      </c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165">
        <v>802.2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 t="s">
        <v>120</v>
      </c>
      <c r="AP27" s="5">
        <v>2</v>
      </c>
      <c r="AR27" s="5">
        <v>1</v>
      </c>
      <c r="AT27" s="5">
        <v>2</v>
      </c>
      <c r="AU27" s="5">
        <v>1</v>
      </c>
      <c r="AW27" s="5">
        <v>1</v>
      </c>
      <c r="BC27" s="41">
        <f>D27/5+2</f>
        <v>18</v>
      </c>
    </row>
    <row r="28" spans="1:55" ht="12.75">
      <c r="A28" s="95" t="s">
        <v>175</v>
      </c>
      <c r="B28" s="88"/>
      <c r="C28" s="52"/>
      <c r="D28" s="52"/>
      <c r="F28" s="32" t="s">
        <v>176</v>
      </c>
      <c r="G28" s="159" t="s">
        <v>182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59" t="s">
        <v>182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96" t="s">
        <v>124</v>
      </c>
      <c r="H30" s="10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3"/>
      <c r="AL30" s="103"/>
      <c r="AM30" s="103"/>
      <c r="BC30" s="41"/>
    </row>
    <row r="31" spans="1:55" ht="12.75">
      <c r="A31" s="95" t="s">
        <v>179</v>
      </c>
      <c r="B31" s="88"/>
      <c r="C31" s="52"/>
      <c r="D31" s="52"/>
      <c r="G31" s="107" t="s">
        <v>124</v>
      </c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8"/>
      <c r="AL31" s="108"/>
      <c r="AM31" s="108"/>
      <c r="BC31" s="41"/>
    </row>
    <row r="32" spans="40:55" ht="12.75">
      <c r="AN32" s="43" t="s">
        <v>104</v>
      </c>
      <c r="AO32" s="5">
        <f aca="true" t="shared" si="1" ref="AO32:BC32">SUM(AO4:AO31)</f>
        <v>5</v>
      </c>
      <c r="AP32" s="5">
        <f t="shared" si="1"/>
        <v>22</v>
      </c>
      <c r="AQ32" s="5">
        <f t="shared" si="1"/>
        <v>6</v>
      </c>
      <c r="AR32" s="5">
        <f t="shared" si="1"/>
        <v>9</v>
      </c>
      <c r="AS32" s="5">
        <f t="shared" si="1"/>
        <v>1</v>
      </c>
      <c r="AT32" s="5">
        <f t="shared" si="1"/>
        <v>9</v>
      </c>
      <c r="AU32" s="5">
        <f t="shared" si="1"/>
        <v>7</v>
      </c>
      <c r="AV32" s="5">
        <f t="shared" si="1"/>
        <v>3</v>
      </c>
      <c r="AW32" s="5">
        <f t="shared" si="1"/>
        <v>6</v>
      </c>
      <c r="AX32" s="5">
        <f t="shared" si="1"/>
        <v>0</v>
      </c>
      <c r="AY32" s="5">
        <f t="shared" si="1"/>
        <v>4</v>
      </c>
      <c r="AZ32" s="5">
        <f t="shared" si="1"/>
        <v>0</v>
      </c>
      <c r="BA32" s="5">
        <f t="shared" si="1"/>
        <v>0</v>
      </c>
      <c r="BB32" s="5">
        <f t="shared" si="1"/>
        <v>0</v>
      </c>
      <c r="BC32" s="42">
        <f t="shared" si="1"/>
        <v>302.6</v>
      </c>
    </row>
    <row r="34" ht="12.75">
      <c r="AQ34" s="5">
        <f>SUM(AT32:AV32)</f>
        <v>19</v>
      </c>
    </row>
  </sheetData>
  <mergeCells count="43">
    <mergeCell ref="S26:W26"/>
    <mergeCell ref="I26:L26"/>
    <mergeCell ref="G9:AB12"/>
    <mergeCell ref="I7:AB7"/>
    <mergeCell ref="I17:L17"/>
    <mergeCell ref="I16:AB16"/>
    <mergeCell ref="T18:W18"/>
    <mergeCell ref="T21:AB21"/>
    <mergeCell ref="I20:AB20"/>
    <mergeCell ref="S19:AB19"/>
    <mergeCell ref="AT2:AV2"/>
    <mergeCell ref="BC2:BC3"/>
    <mergeCell ref="AW2:AW3"/>
    <mergeCell ref="AX2:AX3"/>
    <mergeCell ref="BA2:BA3"/>
    <mergeCell ref="BB2:BB3"/>
    <mergeCell ref="AY2:AY3"/>
    <mergeCell ref="AZ2:AZ3"/>
    <mergeCell ref="B2:C2"/>
    <mergeCell ref="AQ2:AS2"/>
    <mergeCell ref="G29:AM29"/>
    <mergeCell ref="C9:D12"/>
    <mergeCell ref="G24:AM24"/>
    <mergeCell ref="G25:AM25"/>
    <mergeCell ref="G28:AM28"/>
    <mergeCell ref="J27:AB27"/>
    <mergeCell ref="G19:H19"/>
    <mergeCell ref="T15:W15"/>
    <mergeCell ref="I22:L22"/>
    <mergeCell ref="T22:AB22"/>
    <mergeCell ref="I21:L21"/>
    <mergeCell ref="V1:AC1"/>
    <mergeCell ref="I13:L14"/>
    <mergeCell ref="T13:W14"/>
    <mergeCell ref="Y13:AB14"/>
    <mergeCell ref="Y17:AB17"/>
    <mergeCell ref="I15:L15"/>
    <mergeCell ref="Y18:AB18"/>
    <mergeCell ref="I4:AB4"/>
    <mergeCell ref="I8:M8"/>
    <mergeCell ref="T8:AB8"/>
    <mergeCell ref="I5:AB5"/>
    <mergeCell ref="I6:AB6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34"/>
  <sheetViews>
    <sheetView zoomScale="75" zoomScaleNormal="75" zoomScaleSheetLayoutView="75" workbookViewId="0" topLeftCell="A1">
      <pane xSplit="19" ySplit="26" topLeftCell="T2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F19" sqref="AF19:AI19"/>
    </sheetView>
  </sheetViews>
  <sheetFormatPr defaultColWidth="9.140625" defaultRowHeight="12.75"/>
  <cols>
    <col min="1" max="1" width="11.28125" style="5" customWidth="1"/>
    <col min="2" max="2" width="3.00390625" style="89" customWidth="1"/>
    <col min="3" max="3" width="6.28125" style="28" customWidth="1"/>
    <col min="4" max="4" width="4.8515625" style="31" customWidth="1"/>
    <col min="5" max="5" width="5.7109375" style="5" customWidth="1"/>
    <col min="6" max="6" width="10.28125" style="32" customWidth="1"/>
    <col min="7" max="7" width="4.00390625" style="29" customWidth="1"/>
    <col min="8" max="15" width="4.00390625" style="5" customWidth="1"/>
    <col min="16" max="39" width="3.00390625" style="5" customWidth="1"/>
    <col min="40" max="40" width="18.57421875" style="43" customWidth="1"/>
    <col min="41" max="42" width="7.00390625" style="5" customWidth="1"/>
    <col min="43" max="44" width="5.28125" style="5" customWidth="1"/>
    <col min="45" max="48" width="7.00390625" style="5" customWidth="1"/>
    <col min="49" max="49" width="6.28125" style="5" customWidth="1"/>
    <col min="50" max="50" width="5.8515625" style="5" customWidth="1"/>
    <col min="51" max="54" width="7.00390625" style="5" customWidth="1"/>
    <col min="55" max="55" width="7.00390625" style="42" customWidth="1"/>
    <col min="56" max="16384" width="9.140625" style="5" customWidth="1"/>
  </cols>
  <sheetData>
    <row r="1" spans="1:55" s="6" customFormat="1" ht="12.75" customHeight="1" thickBot="1">
      <c r="A1" s="90" t="s">
        <v>74</v>
      </c>
      <c r="B1" s="91" t="s">
        <v>151</v>
      </c>
      <c r="C1" s="33"/>
      <c r="D1" s="36"/>
      <c r="E1" s="37"/>
      <c r="F1" s="38"/>
      <c r="G1" s="35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3"/>
      <c r="T1" s="13"/>
      <c r="U1" s="13"/>
      <c r="V1" s="138"/>
      <c r="W1" s="138"/>
      <c r="X1" s="138"/>
      <c r="Y1" s="138"/>
      <c r="Z1" s="138"/>
      <c r="AA1" s="138"/>
      <c r="AB1" s="138"/>
      <c r="AC1" s="138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0"/>
      <c r="AO1" s="14" t="s">
        <v>75</v>
      </c>
      <c r="AP1" s="15"/>
      <c r="AQ1" s="16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7"/>
    </row>
    <row r="2" spans="1:56" s="7" customFormat="1" ht="33.75" customHeight="1">
      <c r="A2" s="7" t="s">
        <v>76</v>
      </c>
      <c r="B2" s="139" t="s">
        <v>77</v>
      </c>
      <c r="C2" s="140"/>
      <c r="D2" s="19" t="s">
        <v>78</v>
      </c>
      <c r="E2" s="20" t="s">
        <v>79</v>
      </c>
      <c r="F2" s="30" t="s">
        <v>80</v>
      </c>
      <c r="G2" s="69">
        <v>0.2916666666666667</v>
      </c>
      <c r="H2" s="70">
        <v>0.3125</v>
      </c>
      <c r="I2" s="70">
        <v>0.3333333333333333</v>
      </c>
      <c r="J2" s="70">
        <v>0.3541666666666667</v>
      </c>
      <c r="K2" s="70">
        <v>0.375</v>
      </c>
      <c r="L2" s="70">
        <v>0.3958333333333333</v>
      </c>
      <c r="M2" s="70">
        <v>0.4166666666666667</v>
      </c>
      <c r="N2" s="70">
        <v>0.4375</v>
      </c>
      <c r="O2" s="70">
        <v>0.4583333333333333</v>
      </c>
      <c r="P2" s="70">
        <v>0.4791666666666667</v>
      </c>
      <c r="Q2" s="70">
        <v>0.5</v>
      </c>
      <c r="R2" s="70">
        <v>0.5208333333333334</v>
      </c>
      <c r="S2" s="70">
        <v>0.5416666666666666</v>
      </c>
      <c r="T2" s="70">
        <v>0.5625</v>
      </c>
      <c r="U2" s="70">
        <v>0.5833333333333334</v>
      </c>
      <c r="V2" s="70">
        <v>0.6041666666666666</v>
      </c>
      <c r="W2" s="70">
        <v>0.625</v>
      </c>
      <c r="X2" s="70">
        <v>0.6458333333333334</v>
      </c>
      <c r="Y2" s="70">
        <v>0.6666666666666666</v>
      </c>
      <c r="Z2" s="70">
        <v>0.6875</v>
      </c>
      <c r="AA2" s="70">
        <v>0.7083333333333334</v>
      </c>
      <c r="AB2" s="70">
        <v>0.7291666666666666</v>
      </c>
      <c r="AC2" s="70">
        <v>0.75</v>
      </c>
      <c r="AD2" s="70">
        <v>0.7708333333333334</v>
      </c>
      <c r="AE2" s="70">
        <v>0.7916666666666666</v>
      </c>
      <c r="AF2" s="70">
        <v>0.8125</v>
      </c>
      <c r="AG2" s="70">
        <v>0.8333333333333334</v>
      </c>
      <c r="AH2" s="70">
        <v>0.8541666666666666</v>
      </c>
      <c r="AI2" s="70">
        <v>0.875</v>
      </c>
      <c r="AJ2" s="70">
        <v>0.8958333333333334</v>
      </c>
      <c r="AK2" s="70">
        <v>0.9166666666666666</v>
      </c>
      <c r="AL2" s="70">
        <v>0.9375</v>
      </c>
      <c r="AM2" s="71">
        <v>0.9583333333333334</v>
      </c>
      <c r="AN2" s="44"/>
      <c r="AO2" s="22" t="s">
        <v>81</v>
      </c>
      <c r="AP2" s="20" t="s">
        <v>82</v>
      </c>
      <c r="AQ2" s="139" t="s">
        <v>83</v>
      </c>
      <c r="AR2" s="139"/>
      <c r="AS2" s="139"/>
      <c r="AT2" s="139" t="s">
        <v>84</v>
      </c>
      <c r="AU2" s="139"/>
      <c r="AV2" s="139"/>
      <c r="AW2" s="152" t="s">
        <v>85</v>
      </c>
      <c r="AX2" s="152" t="s">
        <v>86</v>
      </c>
      <c r="AY2" s="152" t="s">
        <v>57</v>
      </c>
      <c r="AZ2" s="154" t="s">
        <v>103</v>
      </c>
      <c r="BA2" s="152" t="s">
        <v>42</v>
      </c>
      <c r="BB2" s="154" t="s">
        <v>87</v>
      </c>
      <c r="BC2" s="150" t="s">
        <v>88</v>
      </c>
      <c r="BD2" s="10"/>
    </row>
    <row r="3" spans="1:56" s="6" customFormat="1" ht="13.5" thickBot="1">
      <c r="A3" s="92"/>
      <c r="B3" s="85"/>
      <c r="C3" s="34"/>
      <c r="D3" s="21"/>
      <c r="E3" s="8"/>
      <c r="F3" s="24"/>
      <c r="G3" s="24"/>
      <c r="H3" s="24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26"/>
      <c r="Y3" s="24"/>
      <c r="Z3" s="24"/>
      <c r="AA3" s="24"/>
      <c r="AB3" s="24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24"/>
      <c r="AO3" s="23"/>
      <c r="AP3" s="9"/>
      <c r="AQ3" s="9" t="s">
        <v>89</v>
      </c>
      <c r="AR3" s="9" t="s">
        <v>90</v>
      </c>
      <c r="AS3" s="9" t="s">
        <v>91</v>
      </c>
      <c r="AT3" s="9" t="s">
        <v>92</v>
      </c>
      <c r="AU3" s="9" t="s">
        <v>93</v>
      </c>
      <c r="AV3" s="9" t="s">
        <v>94</v>
      </c>
      <c r="AW3" s="153"/>
      <c r="AX3" s="153"/>
      <c r="AY3" s="153"/>
      <c r="AZ3" s="155"/>
      <c r="BA3" s="153"/>
      <c r="BB3" s="155"/>
      <c r="BC3" s="151"/>
      <c r="BD3" s="11"/>
    </row>
    <row r="4" spans="1:55" s="18" customFormat="1" ht="12.75" customHeight="1">
      <c r="A4" s="93" t="s">
        <v>150</v>
      </c>
      <c r="B4" s="86"/>
      <c r="C4" s="58" t="s">
        <v>60</v>
      </c>
      <c r="D4" s="112">
        <v>325</v>
      </c>
      <c r="F4" s="39" t="s">
        <v>186</v>
      </c>
      <c r="G4" s="46"/>
      <c r="H4" s="47"/>
      <c r="I4" s="162">
        <v>802.11</v>
      </c>
      <c r="J4" s="163"/>
      <c r="K4" s="163"/>
      <c r="L4" s="163"/>
      <c r="M4" s="163"/>
      <c r="N4" s="163"/>
      <c r="O4" s="163"/>
      <c r="P4" s="163"/>
      <c r="Q4" s="164"/>
      <c r="R4" s="48"/>
      <c r="S4" s="48"/>
      <c r="T4" s="48"/>
      <c r="U4" s="48"/>
      <c r="V4" s="48"/>
      <c r="W4" s="48"/>
      <c r="X4" s="125"/>
      <c r="AA4" s="127"/>
      <c r="AB4" s="127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45" t="s">
        <v>185</v>
      </c>
      <c r="AO4" s="18">
        <v>1</v>
      </c>
      <c r="AP4" s="18">
        <v>5</v>
      </c>
      <c r="AS4" s="18">
        <v>1</v>
      </c>
      <c r="AU4" s="18">
        <v>2</v>
      </c>
      <c r="AV4" s="18">
        <v>1</v>
      </c>
      <c r="AW4" s="18">
        <v>1</v>
      </c>
      <c r="AY4" s="18">
        <v>1</v>
      </c>
      <c r="BC4" s="41">
        <f>D4/5+2</f>
        <v>67</v>
      </c>
    </row>
    <row r="5" spans="1:55" ht="12.75">
      <c r="A5" s="93" t="s">
        <v>152</v>
      </c>
      <c r="B5" s="86"/>
      <c r="C5" s="51" t="s">
        <v>60</v>
      </c>
      <c r="D5" s="51">
        <v>150</v>
      </c>
      <c r="G5" s="27"/>
      <c r="H5" s="26"/>
      <c r="I5" s="156">
        <v>802.11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10" t="s">
        <v>72</v>
      </c>
      <c r="AO5" s="5">
        <v>1</v>
      </c>
      <c r="AP5" s="5">
        <v>2</v>
      </c>
      <c r="AR5" s="5">
        <v>1</v>
      </c>
      <c r="AT5" s="5">
        <v>1</v>
      </c>
      <c r="AU5" s="5">
        <v>1</v>
      </c>
      <c r="AV5" s="5">
        <v>1</v>
      </c>
      <c r="AW5" s="5">
        <v>1</v>
      </c>
      <c r="AY5" s="5">
        <v>1</v>
      </c>
      <c r="BC5" s="41">
        <f>D5/5+2</f>
        <v>32</v>
      </c>
    </row>
    <row r="6" spans="1:55" ht="12.75">
      <c r="A6" s="93" t="s">
        <v>153</v>
      </c>
      <c r="B6" s="51"/>
      <c r="C6" s="51" t="s">
        <v>60</v>
      </c>
      <c r="D6" s="51">
        <v>100</v>
      </c>
      <c r="F6" s="28"/>
      <c r="G6" s="75"/>
      <c r="H6" s="26"/>
      <c r="I6" s="156">
        <v>802.22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  <c r="AC6" s="26"/>
      <c r="AD6" s="26"/>
      <c r="AE6" s="26"/>
      <c r="AF6" s="156">
        <v>802.15</v>
      </c>
      <c r="AG6" s="157"/>
      <c r="AH6" s="157"/>
      <c r="AI6" s="158"/>
      <c r="AJ6" s="26"/>
      <c r="AK6" s="26"/>
      <c r="AL6" s="26"/>
      <c r="AM6" s="26"/>
      <c r="AN6" s="110" t="s">
        <v>71</v>
      </c>
      <c r="AP6" s="5">
        <v>2</v>
      </c>
      <c r="AR6" s="5">
        <v>1</v>
      </c>
      <c r="AT6" s="5">
        <v>1</v>
      </c>
      <c r="AU6" s="5">
        <v>1</v>
      </c>
      <c r="AW6" s="5">
        <v>1</v>
      </c>
      <c r="AY6" s="5">
        <v>1</v>
      </c>
      <c r="BC6" s="41">
        <f>D6/5+2</f>
        <v>22</v>
      </c>
    </row>
    <row r="7" spans="1:55" ht="14.25" customHeight="1">
      <c r="A7" s="93" t="s">
        <v>154</v>
      </c>
      <c r="B7" s="51"/>
      <c r="C7" s="51" t="s">
        <v>60</v>
      </c>
      <c r="D7" s="51">
        <v>100</v>
      </c>
      <c r="F7" s="1" t="s">
        <v>70</v>
      </c>
      <c r="G7" s="75"/>
      <c r="H7" s="26"/>
      <c r="I7" s="156">
        <v>802.21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26"/>
      <c r="AD7" s="26"/>
      <c r="AE7" s="26"/>
      <c r="AF7" s="156">
        <v>802.21</v>
      </c>
      <c r="AG7" s="157"/>
      <c r="AH7" s="157"/>
      <c r="AI7" s="158"/>
      <c r="AJ7" s="26"/>
      <c r="AK7" s="26"/>
      <c r="AL7" s="26"/>
      <c r="AM7" s="26"/>
      <c r="AN7" s="110" t="s">
        <v>144</v>
      </c>
      <c r="AO7" s="5">
        <v>1</v>
      </c>
      <c r="AP7" s="5">
        <v>2</v>
      </c>
      <c r="AR7" s="5">
        <v>1</v>
      </c>
      <c r="AT7" s="5">
        <v>1</v>
      </c>
      <c r="AU7" s="5">
        <v>1</v>
      </c>
      <c r="AV7" s="5">
        <v>1</v>
      </c>
      <c r="AW7" s="5">
        <v>1</v>
      </c>
      <c r="AY7" s="5">
        <v>1</v>
      </c>
      <c r="BC7" s="41">
        <f>D7/5+2</f>
        <v>22</v>
      </c>
    </row>
    <row r="8" spans="1:55" ht="11.25" customHeight="1">
      <c r="A8" s="93" t="s">
        <v>155</v>
      </c>
      <c r="B8" s="51"/>
      <c r="C8" s="51" t="s">
        <v>60</v>
      </c>
      <c r="D8" s="51">
        <v>80</v>
      </c>
      <c r="F8" s="28"/>
      <c r="G8" s="75"/>
      <c r="H8" s="26"/>
      <c r="I8" s="156">
        <v>802.11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  <c r="AC8" s="26"/>
      <c r="AD8" s="26"/>
      <c r="AE8" s="26"/>
      <c r="AJ8" s="26"/>
      <c r="AK8" s="26"/>
      <c r="AL8" s="26"/>
      <c r="AM8" s="26"/>
      <c r="AN8" s="110" t="s">
        <v>135</v>
      </c>
      <c r="AP8" s="5">
        <v>1</v>
      </c>
      <c r="AR8" s="5">
        <v>1</v>
      </c>
      <c r="AT8" s="5">
        <v>1</v>
      </c>
      <c r="AU8" s="5">
        <v>1</v>
      </c>
      <c r="AW8" s="5">
        <v>1</v>
      </c>
      <c r="BC8" s="41">
        <f>D8/5+2</f>
        <v>18</v>
      </c>
    </row>
    <row r="9" spans="1:55" ht="11.25" customHeight="1">
      <c r="A9" s="93" t="s">
        <v>156</v>
      </c>
      <c r="B9" s="86">
        <v>1</v>
      </c>
      <c r="C9" s="144" t="s">
        <v>180</v>
      </c>
      <c r="D9" s="145"/>
      <c r="F9" s="28"/>
      <c r="G9" s="171" t="s">
        <v>187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BC9" s="41"/>
    </row>
    <row r="10" spans="1:55" s="26" customFormat="1" ht="12.75" customHeight="1">
      <c r="A10" s="94" t="s">
        <v>156</v>
      </c>
      <c r="B10" s="87">
        <v>2</v>
      </c>
      <c r="C10" s="146"/>
      <c r="D10" s="147"/>
      <c r="F10" s="59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53"/>
      <c r="BC10" s="41"/>
    </row>
    <row r="11" spans="1:55" s="26" customFormat="1" ht="12.75" customHeight="1">
      <c r="A11" s="94" t="s">
        <v>156</v>
      </c>
      <c r="B11" s="87">
        <v>3</v>
      </c>
      <c r="C11" s="146"/>
      <c r="D11" s="147"/>
      <c r="F11" s="32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4"/>
      <c r="AG11" s="124"/>
      <c r="AH11" s="124"/>
      <c r="AI11" s="124"/>
      <c r="AJ11" s="124"/>
      <c r="AK11" s="124"/>
      <c r="AL11" s="124"/>
      <c r="AM11" s="122"/>
      <c r="AN11" s="53"/>
      <c r="BC11" s="41"/>
    </row>
    <row r="12" spans="1:55" s="26" customFormat="1" ht="12.75" customHeight="1">
      <c r="A12" s="94" t="s">
        <v>156</v>
      </c>
      <c r="B12" s="87">
        <v>4</v>
      </c>
      <c r="C12" s="148"/>
      <c r="D12" s="149"/>
      <c r="F12" s="32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AN12" s="53"/>
      <c r="BC12" s="41"/>
    </row>
    <row r="13" spans="1:55" s="26" customFormat="1" ht="12.75" customHeight="1">
      <c r="A13" s="94" t="s">
        <v>156</v>
      </c>
      <c r="B13" s="87">
        <v>5</v>
      </c>
      <c r="C13" s="68" t="s">
        <v>60</v>
      </c>
      <c r="D13" s="68">
        <v>25</v>
      </c>
      <c r="F13" s="32"/>
      <c r="G13" s="27"/>
      <c r="I13" s="131">
        <v>802.15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48"/>
      <c r="Y13" s="48"/>
      <c r="Z13" s="48"/>
      <c r="AA13" s="48"/>
      <c r="AB13" s="48"/>
      <c r="AN13" s="1" t="s">
        <v>73</v>
      </c>
      <c r="AO13" s="26">
        <v>1</v>
      </c>
      <c r="AP13" s="26">
        <v>1</v>
      </c>
      <c r="AQ13" s="26">
        <v>1</v>
      </c>
      <c r="AT13" s="26">
        <v>1</v>
      </c>
      <c r="BC13" s="41">
        <f aca="true" t="shared" si="0" ref="BC13:BC23">D13/5+2</f>
        <v>7</v>
      </c>
    </row>
    <row r="14" spans="1:55" s="26" customFormat="1" ht="12.75" customHeight="1">
      <c r="A14" s="94" t="s">
        <v>156</v>
      </c>
      <c r="B14" s="87">
        <v>6</v>
      </c>
      <c r="C14" s="68" t="s">
        <v>60</v>
      </c>
      <c r="D14" s="68">
        <v>25</v>
      </c>
      <c r="F14" s="32"/>
      <c r="G14" s="27"/>
      <c r="I14" s="168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48"/>
      <c r="Y14" s="48"/>
      <c r="Z14" s="48"/>
      <c r="AA14" s="48"/>
      <c r="AB14" s="48"/>
      <c r="AN14" s="1"/>
      <c r="BC14" s="41">
        <f t="shared" si="0"/>
        <v>7</v>
      </c>
    </row>
    <row r="15" spans="1:55" s="26" customFormat="1" ht="12.75" customHeight="1">
      <c r="A15" s="94" t="s">
        <v>158</v>
      </c>
      <c r="B15" s="87"/>
      <c r="C15" s="68" t="s">
        <v>60</v>
      </c>
      <c r="D15" s="68">
        <v>70</v>
      </c>
      <c r="F15" s="32"/>
      <c r="G15" s="27"/>
      <c r="I15" s="156">
        <v>802.15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8"/>
      <c r="AF15" s="156">
        <v>802.19</v>
      </c>
      <c r="AG15" s="157"/>
      <c r="AH15" s="157"/>
      <c r="AI15" s="158"/>
      <c r="AN15" s="1" t="s">
        <v>136</v>
      </c>
      <c r="AP15" s="26">
        <v>1</v>
      </c>
      <c r="AR15" s="26">
        <v>1</v>
      </c>
      <c r="AT15" s="26">
        <v>1</v>
      </c>
      <c r="BC15" s="41">
        <f t="shared" si="0"/>
        <v>16</v>
      </c>
    </row>
    <row r="16" spans="1:55" s="26" customFormat="1" ht="12.75" customHeight="1" thickBot="1">
      <c r="A16" s="94" t="s">
        <v>159</v>
      </c>
      <c r="B16" s="87"/>
      <c r="C16" s="68" t="s">
        <v>60</v>
      </c>
      <c r="D16" s="68">
        <v>30</v>
      </c>
      <c r="F16" s="32"/>
      <c r="G16" s="27"/>
      <c r="O16" s="122"/>
      <c r="P16" s="122"/>
      <c r="Q16" s="122"/>
      <c r="R16" s="122"/>
      <c r="S16" s="122"/>
      <c r="T16" s="122"/>
      <c r="U16" s="122"/>
      <c r="V16" s="122"/>
      <c r="W16" s="122"/>
      <c r="X16" s="123"/>
      <c r="Y16" s="123"/>
      <c r="Z16" s="123"/>
      <c r="AA16" s="123"/>
      <c r="AB16" s="123"/>
      <c r="AC16" s="122"/>
      <c r="AD16" s="122"/>
      <c r="AE16" s="122"/>
      <c r="AF16" s="123"/>
      <c r="AG16" s="123"/>
      <c r="AH16" s="123"/>
      <c r="AI16" s="123"/>
      <c r="AJ16" s="122"/>
      <c r="AK16" s="122"/>
      <c r="AL16" s="122"/>
      <c r="AM16" s="122"/>
      <c r="AN16" s="1" t="s">
        <v>73</v>
      </c>
      <c r="AP16" s="26">
        <v>1</v>
      </c>
      <c r="AQ16" s="26">
        <v>1</v>
      </c>
      <c r="BC16" s="41">
        <f t="shared" si="0"/>
        <v>8</v>
      </c>
    </row>
    <row r="17" spans="1:55" s="26" customFormat="1" ht="12.75" customHeight="1">
      <c r="A17" s="94" t="s">
        <v>160</v>
      </c>
      <c r="B17" s="87"/>
      <c r="C17" s="68" t="s">
        <v>60</v>
      </c>
      <c r="D17" s="68">
        <v>30</v>
      </c>
      <c r="F17" s="32"/>
      <c r="G17" s="27"/>
      <c r="H17" s="25"/>
      <c r="I17" s="156">
        <v>802.15</v>
      </c>
      <c r="J17" s="157"/>
      <c r="K17" s="157"/>
      <c r="L17" s="157"/>
      <c r="M17" s="157"/>
      <c r="N17" s="157"/>
      <c r="O17" s="157"/>
      <c r="P17" s="157"/>
      <c r="Q17" s="158"/>
      <c r="R17" s="48"/>
      <c r="S17" s="48"/>
      <c r="T17" s="48"/>
      <c r="U17" s="48"/>
      <c r="V17" s="48"/>
      <c r="W17" s="48"/>
      <c r="X17" s="48"/>
      <c r="Y17" s="162">
        <v>802.11</v>
      </c>
      <c r="Z17" s="163"/>
      <c r="AA17" s="163"/>
      <c r="AB17" s="164"/>
      <c r="AC17" s="25"/>
      <c r="AD17" s="25"/>
      <c r="AE17" s="25"/>
      <c r="AF17" s="48"/>
      <c r="AG17" s="48"/>
      <c r="AH17" s="48"/>
      <c r="AI17" s="48"/>
      <c r="AJ17" s="25"/>
      <c r="AK17" s="25"/>
      <c r="AL17" s="25"/>
      <c r="AM17" s="25"/>
      <c r="AN17" s="1" t="s">
        <v>118</v>
      </c>
      <c r="AO17" s="60">
        <v>1</v>
      </c>
      <c r="AP17" s="60">
        <v>1</v>
      </c>
      <c r="AQ17" s="60">
        <v>1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41">
        <f t="shared" si="0"/>
        <v>8</v>
      </c>
    </row>
    <row r="18" spans="1:55" s="26" customFormat="1" ht="12.75" customHeight="1">
      <c r="A18" s="94" t="s">
        <v>161</v>
      </c>
      <c r="B18" s="87"/>
      <c r="C18" s="68" t="s">
        <v>60</v>
      </c>
      <c r="D18" s="68">
        <v>30</v>
      </c>
      <c r="F18" s="32"/>
      <c r="G18" s="27"/>
      <c r="H18" s="25"/>
      <c r="I18" s="156">
        <v>802.11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8"/>
      <c r="AC18" s="25"/>
      <c r="AD18" s="25"/>
      <c r="AE18" s="25"/>
      <c r="AF18" s="48"/>
      <c r="AG18" s="48"/>
      <c r="AH18" s="48"/>
      <c r="AI18" s="48"/>
      <c r="AJ18" s="48"/>
      <c r="AK18" s="25"/>
      <c r="AL18" s="25"/>
      <c r="AM18" s="25"/>
      <c r="AN18" s="1" t="s">
        <v>73</v>
      </c>
      <c r="AO18" s="60"/>
      <c r="AP18" s="60">
        <v>1</v>
      </c>
      <c r="AQ18" s="60">
        <v>1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1">
        <f t="shared" si="0"/>
        <v>8</v>
      </c>
    </row>
    <row r="19" spans="1:55" s="26" customFormat="1" ht="12.75" customHeight="1">
      <c r="A19" s="94" t="s">
        <v>162</v>
      </c>
      <c r="B19" s="87"/>
      <c r="C19" s="68" t="s">
        <v>31</v>
      </c>
      <c r="D19" s="68">
        <v>18</v>
      </c>
      <c r="F19" s="28"/>
      <c r="G19" s="48"/>
      <c r="H19" s="48"/>
      <c r="I19" s="48"/>
      <c r="J19" s="48"/>
      <c r="K19" s="48"/>
      <c r="L19" s="48"/>
      <c r="M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5"/>
      <c r="AD19" s="25"/>
      <c r="AE19" s="25"/>
      <c r="AF19" s="156">
        <v>802.22</v>
      </c>
      <c r="AG19" s="157"/>
      <c r="AH19" s="157"/>
      <c r="AI19" s="158"/>
      <c r="AJ19" s="48"/>
      <c r="AK19" s="25"/>
      <c r="AL19" s="25"/>
      <c r="AM19" s="25"/>
      <c r="AN19" s="1" t="s">
        <v>119</v>
      </c>
      <c r="AQ19" s="26">
        <v>1</v>
      </c>
      <c r="BC19" s="41">
        <f t="shared" si="0"/>
        <v>5.6</v>
      </c>
    </row>
    <row r="20" spans="1:55" s="26" customFormat="1" ht="12.75" customHeight="1">
      <c r="A20" s="94" t="s">
        <v>163</v>
      </c>
      <c r="B20" s="87"/>
      <c r="C20" s="68" t="s">
        <v>95</v>
      </c>
      <c r="D20" s="68">
        <v>30</v>
      </c>
      <c r="F20" s="32" t="s">
        <v>8</v>
      </c>
      <c r="G20" s="27"/>
      <c r="H20" s="25"/>
      <c r="I20" s="156">
        <v>802.18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25"/>
      <c r="AD20" s="25"/>
      <c r="AE20" s="25"/>
      <c r="AF20" s="48"/>
      <c r="AG20" s="48"/>
      <c r="AH20" s="48"/>
      <c r="AI20" s="48"/>
      <c r="AJ20" s="48"/>
      <c r="AK20" s="25"/>
      <c r="AL20" s="25"/>
      <c r="AM20" s="25"/>
      <c r="AN20" s="1" t="s">
        <v>141</v>
      </c>
      <c r="AO20" s="60"/>
      <c r="AP20" s="60"/>
      <c r="AQ20" s="60">
        <v>1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41">
        <f t="shared" si="0"/>
        <v>8</v>
      </c>
    </row>
    <row r="21" spans="1:55" s="26" customFormat="1" ht="12.75" customHeight="1">
      <c r="A21" s="94" t="s">
        <v>164</v>
      </c>
      <c r="B21" s="87"/>
      <c r="C21" s="51" t="s">
        <v>60</v>
      </c>
      <c r="D21" s="68">
        <v>40</v>
      </c>
      <c r="F21" s="32"/>
      <c r="G21" s="27"/>
      <c r="H21" s="25"/>
      <c r="I21" s="156">
        <v>802.11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25"/>
      <c r="AD21" s="25"/>
      <c r="AE21" s="25"/>
      <c r="AF21" s="48"/>
      <c r="AG21" s="48"/>
      <c r="AH21" s="48"/>
      <c r="AI21" s="48"/>
      <c r="AJ21" s="48"/>
      <c r="AK21" s="25"/>
      <c r="AL21" s="25"/>
      <c r="AM21" s="25"/>
      <c r="AN21" s="1" t="s">
        <v>73</v>
      </c>
      <c r="AO21" s="60"/>
      <c r="AP21" s="60">
        <v>1</v>
      </c>
      <c r="AQ21" s="60"/>
      <c r="AR21" s="60">
        <v>1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41">
        <f t="shared" si="0"/>
        <v>10</v>
      </c>
    </row>
    <row r="22" spans="1:55" s="26" customFormat="1" ht="12.75" customHeight="1">
      <c r="A22" s="94" t="s">
        <v>165</v>
      </c>
      <c r="B22" s="87"/>
      <c r="C22" s="51" t="s">
        <v>60</v>
      </c>
      <c r="D22" s="68">
        <v>40</v>
      </c>
      <c r="F22" s="32"/>
      <c r="G22" s="27"/>
      <c r="H22" s="25"/>
      <c r="I22" s="156">
        <v>802.22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AC22" s="99"/>
      <c r="AD22" s="25"/>
      <c r="AE22" s="25"/>
      <c r="AF22" s="48"/>
      <c r="AG22" s="48"/>
      <c r="AH22" s="48"/>
      <c r="AI22" s="48"/>
      <c r="AJ22" s="48"/>
      <c r="AK22" s="25"/>
      <c r="AL22" s="25"/>
      <c r="AM22" s="25"/>
      <c r="AN22" s="1" t="s">
        <v>73</v>
      </c>
      <c r="AO22" s="60"/>
      <c r="AP22" s="60">
        <v>1</v>
      </c>
      <c r="AQ22" s="60"/>
      <c r="AR22" s="60">
        <v>1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>
        <f t="shared" si="0"/>
        <v>10</v>
      </c>
    </row>
    <row r="23" spans="1:55" s="26" customFormat="1" ht="12.75" customHeight="1">
      <c r="A23" s="94" t="s">
        <v>166</v>
      </c>
      <c r="B23" s="87"/>
      <c r="C23" s="51" t="s">
        <v>60</v>
      </c>
      <c r="D23" s="68">
        <v>40</v>
      </c>
      <c r="F23" s="32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1"/>
      <c r="AD23" s="121"/>
      <c r="AE23" s="121"/>
      <c r="AF23" s="123"/>
      <c r="AG23" s="123"/>
      <c r="AH23" s="123"/>
      <c r="AI23" s="123"/>
      <c r="AJ23" s="121"/>
      <c r="AK23" s="121"/>
      <c r="AL23" s="121"/>
      <c r="AM23" s="121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41">
        <f t="shared" si="0"/>
        <v>10</v>
      </c>
    </row>
    <row r="24" spans="1:55" s="26" customFormat="1" ht="12.75" customHeight="1">
      <c r="A24" s="94" t="s">
        <v>157</v>
      </c>
      <c r="B24" s="87"/>
      <c r="C24" s="51"/>
      <c r="D24" s="68">
        <v>20</v>
      </c>
      <c r="F24" s="32" t="s">
        <v>174</v>
      </c>
      <c r="G24" s="159" t="s">
        <v>181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>
        <v>10</v>
      </c>
    </row>
    <row r="25" spans="1:55" s="26" customFormat="1" ht="12.75" customHeight="1">
      <c r="A25" s="94" t="s">
        <v>173</v>
      </c>
      <c r="B25" s="87"/>
      <c r="C25" s="51"/>
      <c r="D25" s="68">
        <v>10</v>
      </c>
      <c r="F25" s="32" t="s">
        <v>174</v>
      </c>
      <c r="G25" s="159" t="s">
        <v>181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1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>
        <v>4</v>
      </c>
    </row>
    <row r="26" spans="1:55" s="26" customFormat="1" ht="12.75" customHeight="1">
      <c r="A26" s="94" t="s">
        <v>167</v>
      </c>
      <c r="B26" s="87"/>
      <c r="C26" s="51" t="s">
        <v>60</v>
      </c>
      <c r="D26" s="68">
        <v>50</v>
      </c>
      <c r="F26" s="32" t="s">
        <v>189</v>
      </c>
      <c r="G26" s="27"/>
      <c r="H26" s="25"/>
      <c r="I26" s="156">
        <v>802.11</v>
      </c>
      <c r="J26" s="157"/>
      <c r="K26" s="157"/>
      <c r="L26" s="158"/>
      <c r="M26" s="25"/>
      <c r="N26" s="156">
        <v>802.11</v>
      </c>
      <c r="O26" s="157"/>
      <c r="P26" s="157"/>
      <c r="Q26" s="158"/>
      <c r="T26" s="180">
        <v>802.15</v>
      </c>
      <c r="U26" s="180"/>
      <c r="V26" s="180"/>
      <c r="W26" s="180"/>
      <c r="X26" s="180"/>
      <c r="Y26" s="180"/>
      <c r="Z26" s="180"/>
      <c r="AA26" s="180"/>
      <c r="AB26" s="180"/>
      <c r="AC26" s="25"/>
      <c r="AD26" s="25"/>
      <c r="AE26" s="25"/>
      <c r="AF26" s="156">
        <v>802.11</v>
      </c>
      <c r="AG26" s="157"/>
      <c r="AH26" s="157"/>
      <c r="AI26" s="158"/>
      <c r="AJ26" s="25"/>
      <c r="AK26" s="25"/>
      <c r="AL26" s="25"/>
      <c r="AM26" s="25"/>
      <c r="AN26" s="1" t="s">
        <v>136</v>
      </c>
      <c r="AO26" s="60"/>
      <c r="AP26" s="60">
        <v>1</v>
      </c>
      <c r="AQ26" s="60"/>
      <c r="AR26" s="60">
        <v>1</v>
      </c>
      <c r="AS26" s="60"/>
      <c r="AT26" s="60">
        <v>1</v>
      </c>
      <c r="AU26" s="60"/>
      <c r="AV26" s="60"/>
      <c r="AW26" s="60"/>
      <c r="AX26" s="60"/>
      <c r="AY26" s="60"/>
      <c r="AZ26" s="60"/>
      <c r="BA26" s="60"/>
      <c r="BB26" s="60"/>
      <c r="BC26" s="41">
        <f>D26/5+2</f>
        <v>12</v>
      </c>
    </row>
    <row r="27" spans="1:55" ht="12.75">
      <c r="A27" s="95" t="s">
        <v>168</v>
      </c>
      <c r="B27" s="88"/>
      <c r="C27" s="52" t="s">
        <v>60</v>
      </c>
      <c r="D27" s="52">
        <v>80</v>
      </c>
      <c r="G27" s="27"/>
      <c r="H27" s="26"/>
      <c r="I27" s="74"/>
      <c r="J27" s="165">
        <v>802.2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  <c r="AC27" s="26"/>
      <c r="AD27" s="26"/>
      <c r="AE27" s="26"/>
      <c r="AF27" s="74"/>
      <c r="AG27" s="74"/>
      <c r="AH27" s="74"/>
      <c r="AI27" s="74"/>
      <c r="AJ27" s="26"/>
      <c r="AK27" s="26"/>
      <c r="AL27" s="26"/>
      <c r="AM27" s="47"/>
      <c r="AN27" s="1" t="s">
        <v>120</v>
      </c>
      <c r="AP27" s="5">
        <v>2</v>
      </c>
      <c r="AR27" s="5">
        <v>1</v>
      </c>
      <c r="AT27" s="5">
        <v>2</v>
      </c>
      <c r="AU27" s="5">
        <v>1</v>
      </c>
      <c r="AW27" s="5">
        <v>1</v>
      </c>
      <c r="BC27" s="41">
        <f>D27/5+2</f>
        <v>18</v>
      </c>
    </row>
    <row r="28" spans="1:55" ht="12.75">
      <c r="A28" s="95" t="s">
        <v>175</v>
      </c>
      <c r="B28" s="88"/>
      <c r="C28" s="52"/>
      <c r="D28" s="52"/>
      <c r="F28" s="32" t="s">
        <v>176</v>
      </c>
      <c r="G28" s="159" t="s">
        <v>182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BC28" s="41"/>
    </row>
    <row r="29" spans="1:55" ht="12.75">
      <c r="A29" s="95" t="s">
        <v>177</v>
      </c>
      <c r="B29" s="88"/>
      <c r="C29" s="52"/>
      <c r="D29" s="52"/>
      <c r="F29" s="32" t="s">
        <v>176</v>
      </c>
      <c r="G29" s="159" t="s">
        <v>182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BC29" s="41"/>
    </row>
    <row r="30" spans="1:55" ht="13.5" customHeight="1">
      <c r="A30" s="95" t="s">
        <v>178</v>
      </c>
      <c r="B30" s="88"/>
      <c r="C30" s="52"/>
      <c r="D30" s="52"/>
      <c r="F30" s="67"/>
      <c r="G30" s="96" t="s">
        <v>124</v>
      </c>
      <c r="H30" s="10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3"/>
      <c r="AL30" s="103"/>
      <c r="AM30" s="103"/>
      <c r="BC30" s="41"/>
    </row>
    <row r="31" spans="1:55" ht="12.75">
      <c r="A31" s="95" t="s">
        <v>179</v>
      </c>
      <c r="B31" s="88"/>
      <c r="C31" s="52"/>
      <c r="D31" s="52"/>
      <c r="G31" s="107" t="s">
        <v>124</v>
      </c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8"/>
      <c r="AL31" s="108"/>
      <c r="AM31" s="108"/>
      <c r="BC31" s="41"/>
    </row>
    <row r="32" spans="40:55" ht="12.75">
      <c r="AN32" s="43" t="s">
        <v>104</v>
      </c>
      <c r="AO32" s="5">
        <f aca="true" t="shared" si="1" ref="AO32:BC32">SUM(AO4:AO31)</f>
        <v>5</v>
      </c>
      <c r="AP32" s="5">
        <f t="shared" si="1"/>
        <v>22</v>
      </c>
      <c r="AQ32" s="5">
        <f t="shared" si="1"/>
        <v>6</v>
      </c>
      <c r="AR32" s="5">
        <f t="shared" si="1"/>
        <v>9</v>
      </c>
      <c r="AS32" s="5">
        <f t="shared" si="1"/>
        <v>1</v>
      </c>
      <c r="AT32" s="5">
        <f t="shared" si="1"/>
        <v>9</v>
      </c>
      <c r="AU32" s="5">
        <f t="shared" si="1"/>
        <v>7</v>
      </c>
      <c r="AV32" s="5">
        <f t="shared" si="1"/>
        <v>3</v>
      </c>
      <c r="AW32" s="5">
        <f t="shared" si="1"/>
        <v>6</v>
      </c>
      <c r="AX32" s="5">
        <f t="shared" si="1"/>
        <v>0</v>
      </c>
      <c r="AY32" s="5">
        <f t="shared" si="1"/>
        <v>4</v>
      </c>
      <c r="AZ32" s="5">
        <f t="shared" si="1"/>
        <v>0</v>
      </c>
      <c r="BA32" s="5">
        <f t="shared" si="1"/>
        <v>0</v>
      </c>
      <c r="BB32" s="5">
        <f t="shared" si="1"/>
        <v>0</v>
      </c>
      <c r="BC32" s="42">
        <f t="shared" si="1"/>
        <v>302.6</v>
      </c>
    </row>
    <row r="34" ht="12.75">
      <c r="AT34" s="5">
        <f>SUM(AT32:AV32)</f>
        <v>19</v>
      </c>
    </row>
  </sheetData>
  <mergeCells count="39">
    <mergeCell ref="AF26:AI26"/>
    <mergeCell ref="G9:T12"/>
    <mergeCell ref="I15:AB15"/>
    <mergeCell ref="V1:AC1"/>
    <mergeCell ref="I5:AB5"/>
    <mergeCell ref="I6:AB6"/>
    <mergeCell ref="AF15:AI15"/>
    <mergeCell ref="I7:AB7"/>
    <mergeCell ref="Y17:AB17"/>
    <mergeCell ref="I4:Q4"/>
    <mergeCell ref="AF6:AI6"/>
    <mergeCell ref="B2:C2"/>
    <mergeCell ref="AQ2:AS2"/>
    <mergeCell ref="G29:AM29"/>
    <mergeCell ref="C9:D12"/>
    <mergeCell ref="G24:AM24"/>
    <mergeCell ref="G25:AM25"/>
    <mergeCell ref="G28:AM28"/>
    <mergeCell ref="J27:AB27"/>
    <mergeCell ref="T26:AB26"/>
    <mergeCell ref="I26:L26"/>
    <mergeCell ref="AT2:AV2"/>
    <mergeCell ref="BC2:BC3"/>
    <mergeCell ref="AW2:AW3"/>
    <mergeCell ref="AX2:AX3"/>
    <mergeCell ref="BA2:BA3"/>
    <mergeCell ref="BB2:BB3"/>
    <mergeCell ref="AY2:AY3"/>
    <mergeCell ref="AZ2:AZ3"/>
    <mergeCell ref="N26:Q26"/>
    <mergeCell ref="I21:AB21"/>
    <mergeCell ref="I22:W22"/>
    <mergeCell ref="I20:AB20"/>
    <mergeCell ref="AF7:AI7"/>
    <mergeCell ref="I13:W14"/>
    <mergeCell ref="AF19:AI19"/>
    <mergeCell ref="I8:AB8"/>
    <mergeCell ref="I18:AB18"/>
    <mergeCell ref="I17:Q1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May Wireless Interim Sessions&amp;C&amp;A</oddHeader>
    <oddFooter>&amp;L&amp;F&amp;CPage &amp;P</oddFooter>
  </headerFooter>
  <colBreaks count="1" manualBreakCount="1">
    <brk id="3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802-0706-Schedule</dc:title>
  <dc:subject>IEEE 802</dc:subject>
  <dc:creator>Darcel Moro</dc:creator>
  <cp:keywords/>
  <dc:description/>
  <cp:lastModifiedBy>Michael Lynch</cp:lastModifiedBy>
  <cp:lastPrinted>2007-04-16T19:42:35Z</cp:lastPrinted>
  <dcterms:created xsi:type="dcterms:W3CDTF">2006-02-05T23:01:56Z</dcterms:created>
  <dcterms:modified xsi:type="dcterms:W3CDTF">2007-07-24T19:42:46Z</dcterms:modified>
  <cp:category/>
  <cp:version/>
  <cp:contentType/>
  <cp:contentStatus/>
</cp:coreProperties>
</file>