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Agendas'!$B$2:$I$97</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<sst xmlns="http://schemas.openxmlformats.org/spreadsheetml/2006/main" count="327" uniqueCount="229">
  <si>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</si>
  <si>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</si>
  <si>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</si>
  <si>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</si>
  <si>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</si>
  <si>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</si>
  <si>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</si>
  <si>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</si>
  <si>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</si>
  <si>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</si>
  <si>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</si>
  <si>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</si>
  <si>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</si>
  <si>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</si>
  <si>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</si>
  <si>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</si>
  <si>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</si>
  <si>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</si>
  <si>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</si>
  <si>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</si>
  <si>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</si>
  <si>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</si>
  <si>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</si>
  <si>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</si>
  <si>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</si>
  <si>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</si>
  <si>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</si>
  <si>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</si>
  <si>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</si>
  <si>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</si>
  <si>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</si>
  <si>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</si>
  <si>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</si>
  <si>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</si>
  <si>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</si>
  <si>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</si>
  <si>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</si>
  <si>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</si>
  <si>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</si>
  <si>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</si>
  <si>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</si>
  <si>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</si>
  <si>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</si>
  <si>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</si>
  <si>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</si>
  <si>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</si>
  <si>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</si>
  <si>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</si>
  <si>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</si>
  <si>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</si>
  <si>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</si>
  <si>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</si>
  <si>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</si>
  <si>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</si>
  <si>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</si>
  <si>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</si>
  <si>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</si>
  <si>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</si>
  <si>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</si>
  <si>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</si>
  <si>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</si>
  <si>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</si>
  <si>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</si>
  <si>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</si>
  <si>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</si>
  <si>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</si>
  <si>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</si>
  <si>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</si>
  <si>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</si>
  <si>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</si>
  <si>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</si>
  <si>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</si>
  <si>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</si>
  <si>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</si>
  <si>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</si>
  <si>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</si>
  <si>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</si>
  <si>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</si>
  <si>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</si>
  <si>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</si>
  <si>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</si>
  <si>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</si>
  <si>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</si>
  <si>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</si>
  <si>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</si>
  <si>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</si>
  <si>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</si>
  <si>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</si>
  <si>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</si>
  <si>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</si>
  <si>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</si>
  <si>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</si>
  <si>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</si>
  <si>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</si>
  <si>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</si>
  <si>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</si>
  <si>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</si>
  <si>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</si>
  <si>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</si>
  <si>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</si>
  <si>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</si>
  <si>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</si>
  <si>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</si>
  <si>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</si>
  <si>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</si>
  <si>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</si>
  <si>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</si>
  <si>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</si>
  <si>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</si>
  <si>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</si>
  <si>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</si>
  <si>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</si>
  <si>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</si>
  <si>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</si>
  <si>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</si>
  <si>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</si>
  <si>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</si>
  <si>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</si>
  <si>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</si>
  <si>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</si>
  <si>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</si>
  <si>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</si>
  <si>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</si>
  <si>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</si>
  <si>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</si>
  <si>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</si>
  <si>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</si>
  <si>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</si>
  <si>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</si>
  <si>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</si>
  <si>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</si>
  <si>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</si>
  <si>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</si>
  <si>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</si>
  <si>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</si>
  <si>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</si>
  <si>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</si>
  <si>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</si>
  <si>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</si>
  <si>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</si>
  <si>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</si>
  <si>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</si>
  <si>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</si>
  <si>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</si>
  <si>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</si>
  <si>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</si>
  <si>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</si>
  <si>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</si>
  <si>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</si>
  <si>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</si>
  <si>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</si>
  <si>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</si>
  <si>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</si>
  <si>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</si>
  <si>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</si>
  <si>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</si>
  <si>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</si>
  <si>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</si>
  <si>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</si>
  <si>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</si>
  <si>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</si>
  <si>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</si>
  <si>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</si>
  <si>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</si>
  <si>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</si>
  <si>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</si>
  <si>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</si>
  <si>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</si>
  <si>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</si>
  <si>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</si>
  <si>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</si>
  <si>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</si>
  <si>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</si>
  <si>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</si>
  <si>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</si>
  <si>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</si>
  <si>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</si>
  <si>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</si>
  <si>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</si>
  <si>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</si>
  <si>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</si>
  <si>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</si>
  <si>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</si>
  <si>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</si>
  <si>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</si>
  <si>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</si>
  <si>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</si>
  <si>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</si>
  <si>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</si>
  <si>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</si>
  <si>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</si>
  <si>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</si>
  <si>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</si>
  <si>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</si>
  <si>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</si>
  <si>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</si>
  <si>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</si>
  <si>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</si>
  <si>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</si>
  <si>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</si>
  <si>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</si>
  <si>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</si>
  <si>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</si>
  <si>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</si>
  <si>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</si>
  <si>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</si>
  <si>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</si>
  <si>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</si>
  <si>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</si>
  <si>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</si>
  <si>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</si>
  <si>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</si>
  <si>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802.22 Proposers Meeting with WG Chair</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</si>
  <si>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</si>
  <si>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</si>
  <si>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</si>
  <si>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</si>
  <si>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</si>
  <si>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</si>
  <si>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</si>
  <si>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</si>
  <si>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R1</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</si>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</sst>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
      <patternFill patternType="solid">
        <fgColor indexed="5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7" borderId="51" xfId="0" applyFill="1" applyBorder="1" applyAlignment="1">
      <alignment vertical="center" wrapText="1"/>
    </xf>
    <xf numFmtId="0" fontId="72" fillId="2" borderId="52" xfId="21" applyFont="1" applyFill="1" applyBorder="1" applyAlignment="1">
      <alignment horizontal="left" vertical="top" wrapText="1"/>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8"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34" fillId="2" borderId="43" xfId="0" applyFont="1" applyFill="1" applyBorder="1" applyAlignment="1">
      <alignment horizontal="center" vertical="center" wrapText="1"/>
    </xf>
    <xf numFmtId="0" fontId="34" fillId="2" borderId="57"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8" borderId="9" xfId="0" applyFont="1" applyFill="1" applyBorder="1" applyAlignment="1">
      <alignment horizontal="center" vertical="center" wrapText="1"/>
    </xf>
    <xf numFmtId="0" fontId="37" fillId="28" borderId="10"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8" borderId="43" xfId="0" applyFont="1" applyFill="1" applyBorder="1" applyAlignment="1" quotePrefix="1">
      <alignment horizontal="center" vertical="center" wrapText="1"/>
    </xf>
    <xf numFmtId="0" fontId="34" fillId="28" borderId="57" xfId="0" applyFont="1" applyFill="1" applyBorder="1" applyAlignment="1" quotePrefix="1">
      <alignment horizontal="center" vertical="center" wrapText="1"/>
    </xf>
    <xf numFmtId="0" fontId="33" fillId="28" borderId="43" xfId="0" applyFont="1" applyFill="1" applyBorder="1" applyAlignment="1">
      <alignment horizontal="center" vertical="center" wrapText="1"/>
    </xf>
    <xf numFmtId="0" fontId="33" fillId="28" borderId="57"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9"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0" fontId="56" fillId="6" borderId="16" xfId="0" applyFont="1" applyFill="1" applyBorder="1" applyAlignment="1">
      <alignment horizontal="center" vertical="center" wrapText="1"/>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9" xfId="0" applyFont="1" applyFill="1" applyBorder="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6" borderId="58" xfId="0" applyFont="1" applyFill="1" applyBorder="1" applyAlignment="1">
      <alignment horizontal="center" vertical="center" wrapText="1"/>
    </xf>
    <xf numFmtId="0" fontId="0" fillId="6" borderId="58" xfId="0" applyFill="1" applyBorder="1" applyAlignment="1">
      <alignment/>
    </xf>
    <xf numFmtId="0" fontId="0" fillId="6" borderId="59" xfId="0" applyFill="1" applyBorder="1" applyAlignment="1">
      <alignment/>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711682"/>
        <c:axId val="6405139"/>
      </c:barChart>
      <c:catAx>
        <c:axId val="71168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405139"/>
        <c:crosses val="autoZero"/>
        <c:auto val="1"/>
        <c:lblOffset val="100"/>
        <c:noMultiLvlLbl val="0"/>
      </c:catAx>
      <c:valAx>
        <c:axId val="6405139"/>
        <c:scaling>
          <c:orientation val="minMax"/>
        </c:scaling>
        <c:axPos val="t"/>
        <c:majorGridlines/>
        <c:delete val="0"/>
        <c:numFmt formatCode="General" sourceLinked="1"/>
        <c:majorTickMark val="out"/>
        <c:minorTickMark val="none"/>
        <c:tickLblPos val="nextTo"/>
        <c:crossAx val="71168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4">
      <selection activeCell="C8" sqref="C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221</v>
      </c>
      <c r="O4" s="560" t="str">
        <f>$C$4</f>
        <v>R1</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175</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185</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174</v>
      </c>
    </row>
    <row r="5" ht="15" customHeight="1" hidden="1">
      <c r="C5" s="530"/>
    </row>
    <row r="6" ht="15" customHeight="1" hidden="1">
      <c r="C6" s="530"/>
    </row>
    <row r="7" ht="15" customHeight="1" hidden="1">
      <c r="C7" s="530"/>
    </row>
    <row r="8" spans="2:3" ht="195" customHeight="1">
      <c r="B8" s="530"/>
      <c r="C8" s="531" t="s">
        <v>173</v>
      </c>
    </row>
    <row r="9" ht="165" customHeight="1">
      <c r="C9" s="530" t="s">
        <v>172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9" t="s">
        <v>156</v>
      </c>
      <c r="C4" s="580"/>
      <c r="D4" s="580"/>
      <c r="E4" s="581"/>
    </row>
    <row r="5" spans="2:5" s="370" customFormat="1" ht="15">
      <c r="B5" s="368" t="s">
        <v>64</v>
      </c>
      <c r="C5" s="368" t="s">
        <v>65</v>
      </c>
      <c r="D5" s="368" t="s">
        <v>66</v>
      </c>
      <c r="E5" s="368" t="s">
        <v>67</v>
      </c>
    </row>
    <row r="6" spans="2:5" s="370" customFormat="1" ht="15">
      <c r="B6" s="566" t="s">
        <v>147</v>
      </c>
      <c r="C6" s="409" t="s">
        <v>157</v>
      </c>
      <c r="D6" s="568" t="s">
        <v>148</v>
      </c>
      <c r="E6" s="570" t="s">
        <v>152</v>
      </c>
    </row>
    <row r="7" spans="2:5" s="370" customFormat="1" ht="53.25" customHeight="1">
      <c r="B7" s="582"/>
      <c r="C7" s="413" t="s">
        <v>153</v>
      </c>
      <c r="D7" s="583"/>
      <c r="E7" s="584"/>
    </row>
    <row r="8" spans="2:5" s="370" customFormat="1" ht="15" customHeight="1">
      <c r="B8" s="582"/>
      <c r="C8" s="410" t="s">
        <v>151</v>
      </c>
      <c r="D8" s="583"/>
      <c r="E8" s="584"/>
    </row>
    <row r="9" spans="2:5" s="370" customFormat="1" ht="15" customHeight="1">
      <c r="B9" s="573" t="s">
        <v>150</v>
      </c>
      <c r="C9" s="411" t="s">
        <v>149</v>
      </c>
      <c r="D9" s="575" t="s">
        <v>183</v>
      </c>
      <c r="E9" s="577" t="s">
        <v>0</v>
      </c>
    </row>
    <row r="10" spans="2:5" s="370" customFormat="1" ht="62.25" customHeight="1">
      <c r="B10" s="574"/>
      <c r="C10" s="412" t="s">
        <v>4</v>
      </c>
      <c r="D10" s="576"/>
      <c r="E10" s="578"/>
    </row>
    <row r="11" spans="2:5" s="370" customFormat="1" ht="15" customHeight="1">
      <c r="B11" s="566" t="s">
        <v>169</v>
      </c>
      <c r="C11" s="409" t="s">
        <v>34</v>
      </c>
      <c r="D11" s="568" t="s">
        <v>171</v>
      </c>
      <c r="E11" s="570" t="s">
        <v>170</v>
      </c>
    </row>
    <row r="12" spans="2:5" s="370" customFormat="1" ht="43.5" customHeight="1">
      <c r="B12" s="567"/>
      <c r="C12" s="504" t="s">
        <v>184</v>
      </c>
      <c r="D12" s="569"/>
      <c r="E12" s="557"/>
    </row>
    <row r="13" spans="2:5" s="370" customFormat="1" ht="15" customHeight="1">
      <c r="B13" s="559" t="s">
        <v>222</v>
      </c>
      <c r="C13" s="409" t="s">
        <v>35</v>
      </c>
      <c r="D13" s="532"/>
      <c r="E13" s="538"/>
    </row>
    <row r="14" spans="2:5" s="370" customFormat="1" ht="15" customHeight="1">
      <c r="B14" s="534"/>
      <c r="C14" s="539" t="s">
        <v>51</v>
      </c>
      <c r="D14" s="540"/>
      <c r="E14" s="543"/>
    </row>
    <row r="15" spans="2:5" s="370" customFormat="1" ht="15" customHeight="1">
      <c r="B15" s="534"/>
      <c r="C15" s="556"/>
      <c r="D15" s="541"/>
      <c r="E15" s="541"/>
    </row>
    <row r="16" spans="2:5" ht="15" customHeight="1">
      <c r="B16" s="534"/>
      <c r="C16" s="571"/>
      <c r="D16" s="541"/>
      <c r="E16" s="541"/>
    </row>
    <row r="17" spans="2:5" ht="15" customHeight="1">
      <c r="B17" s="534"/>
      <c r="C17" s="572"/>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195</v>
      </c>
      <c r="G8" s="472" t="s">
        <v>197</v>
      </c>
      <c r="I8" s="198" t="s">
        <v>84</v>
      </c>
    </row>
    <row r="9" spans="2:9" ht="38.25" customHeight="1">
      <c r="B9" s="160" t="s">
        <v>32</v>
      </c>
      <c r="C9" s="548" t="s">
        <v>31</v>
      </c>
      <c r="D9" s="549" t="s">
        <v>59</v>
      </c>
      <c r="E9" s="472" t="s">
        <v>58</v>
      </c>
      <c r="F9" s="472" t="s">
        <v>199</v>
      </c>
      <c r="G9" s="472" t="s">
        <v>198</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X105" sqref="X10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62"/>
      <c r="C2" s="668" t="s">
        <v>182</v>
      </c>
      <c r="D2" s="669"/>
      <c r="E2" s="669"/>
      <c r="F2" s="669"/>
      <c r="G2" s="669"/>
      <c r="H2" s="669"/>
      <c r="I2" s="669"/>
      <c r="J2" s="669"/>
      <c r="K2" s="669"/>
      <c r="L2" s="669"/>
      <c r="M2" s="669"/>
      <c r="N2" s="669"/>
      <c r="O2" s="669"/>
      <c r="P2" s="669"/>
      <c r="Q2" s="669"/>
      <c r="R2" s="669"/>
      <c r="S2" s="669"/>
      <c r="T2" s="669"/>
      <c r="U2" s="669"/>
      <c r="V2" s="669"/>
      <c r="W2" s="669"/>
      <c r="X2" s="669"/>
      <c r="Y2" s="669"/>
      <c r="Z2" s="669"/>
      <c r="AA2" s="669"/>
      <c r="AB2" s="670"/>
      <c r="AC2" s="48"/>
      <c r="AD2" s="57"/>
    </row>
    <row r="3" spans="2:30" s="27" customFormat="1" ht="29.25" customHeight="1">
      <c r="B3" s="663"/>
      <c r="C3" s="671"/>
      <c r="D3" s="672"/>
      <c r="E3" s="672"/>
      <c r="F3" s="672"/>
      <c r="G3" s="672"/>
      <c r="H3" s="672"/>
      <c r="I3" s="672"/>
      <c r="J3" s="672"/>
      <c r="K3" s="672"/>
      <c r="L3" s="672"/>
      <c r="M3" s="672"/>
      <c r="N3" s="672"/>
      <c r="O3" s="672"/>
      <c r="P3" s="672"/>
      <c r="Q3" s="672"/>
      <c r="R3" s="672"/>
      <c r="S3" s="672"/>
      <c r="T3" s="672"/>
      <c r="U3" s="672"/>
      <c r="V3" s="672"/>
      <c r="W3" s="672"/>
      <c r="X3" s="672"/>
      <c r="Y3" s="672"/>
      <c r="Z3" s="672"/>
      <c r="AA3" s="672"/>
      <c r="AB3" s="673"/>
      <c r="AC3" s="48"/>
      <c r="AD3" s="57"/>
    </row>
    <row r="4" spans="2:30" s="27" customFormat="1" ht="63" customHeight="1" thickBot="1">
      <c r="B4" s="664"/>
      <c r="C4" s="674" t="s">
        <v>185</v>
      </c>
      <c r="D4" s="675"/>
      <c r="E4" s="675"/>
      <c r="F4" s="675"/>
      <c r="G4" s="675"/>
      <c r="H4" s="675"/>
      <c r="I4" s="675"/>
      <c r="J4" s="675"/>
      <c r="K4" s="675"/>
      <c r="L4" s="675"/>
      <c r="M4" s="675"/>
      <c r="N4" s="675"/>
      <c r="O4" s="675"/>
      <c r="P4" s="675"/>
      <c r="Q4" s="675"/>
      <c r="R4" s="675"/>
      <c r="S4" s="675"/>
      <c r="T4" s="675"/>
      <c r="U4" s="675"/>
      <c r="V4" s="675"/>
      <c r="W4" s="675"/>
      <c r="X4" s="675"/>
      <c r="Y4" s="675"/>
      <c r="Z4" s="675"/>
      <c r="AA4" s="675"/>
      <c r="AB4" s="676"/>
      <c r="AC4" s="48"/>
      <c r="AD4" s="57"/>
    </row>
    <row r="5" spans="2:30" s="27" customFormat="1" ht="38.25" customHeight="1" thickBot="1">
      <c r="B5" s="382" t="str">
        <f>'802.22 Cover'!$C$3</f>
        <v>PLENARY</v>
      </c>
      <c r="C5" s="688" t="s">
        <v>175</v>
      </c>
      <c r="D5" s="689"/>
      <c r="E5" s="689"/>
      <c r="F5" s="689"/>
      <c r="G5" s="689"/>
      <c r="H5" s="689"/>
      <c r="I5" s="689"/>
      <c r="J5" s="689"/>
      <c r="K5" s="689"/>
      <c r="L5" s="689"/>
      <c r="M5" s="689"/>
      <c r="N5" s="689"/>
      <c r="O5" s="689"/>
      <c r="P5" s="689"/>
      <c r="Q5" s="689"/>
      <c r="R5" s="689"/>
      <c r="S5" s="689"/>
      <c r="T5" s="689"/>
      <c r="U5" s="689"/>
      <c r="V5" s="689"/>
      <c r="W5" s="689"/>
      <c r="X5" s="689"/>
      <c r="Y5" s="689"/>
      <c r="Z5" s="689"/>
      <c r="AA5" s="689"/>
      <c r="AB5" s="690"/>
      <c r="AC5" s="48"/>
      <c r="AD5" s="57"/>
    </row>
    <row r="6" spans="2:30" s="27" customFormat="1" ht="27.75" customHeight="1">
      <c r="B6" s="665" t="str">
        <f>'802.22 Cover'!$C$4</f>
        <v>R1</v>
      </c>
      <c r="C6" s="688"/>
      <c r="D6" s="689"/>
      <c r="E6" s="689"/>
      <c r="F6" s="689"/>
      <c r="G6" s="689"/>
      <c r="H6" s="689"/>
      <c r="I6" s="689"/>
      <c r="J6" s="689"/>
      <c r="K6" s="689"/>
      <c r="L6" s="689"/>
      <c r="M6" s="689"/>
      <c r="N6" s="689"/>
      <c r="O6" s="689"/>
      <c r="P6" s="689"/>
      <c r="Q6" s="689"/>
      <c r="R6" s="689"/>
      <c r="S6" s="689"/>
      <c r="T6" s="689"/>
      <c r="U6" s="689"/>
      <c r="V6" s="689"/>
      <c r="W6" s="689"/>
      <c r="X6" s="689"/>
      <c r="Y6" s="689"/>
      <c r="Z6" s="689"/>
      <c r="AA6" s="689"/>
      <c r="AB6" s="690"/>
      <c r="AC6" s="48"/>
      <c r="AD6" s="57"/>
    </row>
    <row r="7" spans="2:30" s="27" customFormat="1" ht="38.25" customHeight="1" thickBot="1">
      <c r="B7" s="666"/>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67"/>
      <c r="C8" s="383" t="s">
        <v>176</v>
      </c>
      <c r="D8" s="677" t="s">
        <v>177</v>
      </c>
      <c r="E8" s="677"/>
      <c r="F8" s="677"/>
      <c r="G8" s="677"/>
      <c r="H8" s="678"/>
      <c r="I8" s="677" t="s">
        <v>178</v>
      </c>
      <c r="J8" s="677"/>
      <c r="K8" s="677"/>
      <c r="L8" s="677"/>
      <c r="M8" s="678"/>
      <c r="N8" s="685" t="s">
        <v>179</v>
      </c>
      <c r="O8" s="686"/>
      <c r="P8" s="686"/>
      <c r="Q8" s="686"/>
      <c r="R8" s="687"/>
      <c r="S8" s="679" t="s">
        <v>180</v>
      </c>
      <c r="T8" s="680"/>
      <c r="U8" s="680"/>
      <c r="V8" s="680"/>
      <c r="W8" s="680"/>
      <c r="X8" s="681" t="s">
        <v>181</v>
      </c>
      <c r="Y8" s="682"/>
      <c r="Z8" s="683"/>
      <c r="AA8" s="683"/>
      <c r="AB8" s="684"/>
      <c r="AC8" s="50"/>
    </row>
    <row r="9" spans="1:30" s="46" customFormat="1" ht="36" customHeight="1">
      <c r="A9" s="45"/>
      <c r="B9" s="708" t="s">
        <v>103</v>
      </c>
      <c r="C9" s="706"/>
      <c r="D9" s="380"/>
      <c r="E9" s="380"/>
      <c r="F9" s="380"/>
      <c r="G9" s="380"/>
      <c r="H9" s="380"/>
      <c r="I9" s="651"/>
      <c r="J9" s="652"/>
      <c r="K9" s="652"/>
      <c r="L9" s="652"/>
      <c r="M9" s="653"/>
      <c r="N9" s="657"/>
      <c r="O9" s="658"/>
      <c r="P9" s="638"/>
      <c r="Q9" s="638"/>
      <c r="R9" s="659"/>
      <c r="S9" s="643"/>
      <c r="T9" s="644"/>
      <c r="U9" s="645"/>
      <c r="V9" s="645"/>
      <c r="W9" s="646"/>
      <c r="X9" s="636" t="s">
        <v>131</v>
      </c>
      <c r="Y9" s="637"/>
      <c r="Z9" s="638"/>
      <c r="AA9" s="638"/>
      <c r="AB9" s="639"/>
      <c r="AC9" s="51"/>
      <c r="AD9" s="58"/>
    </row>
    <row r="10" spans="1:30" s="46" customFormat="1" ht="36" customHeight="1" thickBot="1">
      <c r="A10" s="45"/>
      <c r="B10" s="709"/>
      <c r="C10" s="707"/>
      <c r="D10" s="381"/>
      <c r="E10" s="381"/>
      <c r="F10" s="381"/>
      <c r="G10" s="381"/>
      <c r="H10" s="381"/>
      <c r="I10" s="654"/>
      <c r="J10" s="655"/>
      <c r="K10" s="655"/>
      <c r="L10" s="655"/>
      <c r="M10" s="656"/>
      <c r="N10" s="660"/>
      <c r="O10" s="640"/>
      <c r="P10" s="641"/>
      <c r="Q10" s="641"/>
      <c r="R10" s="661"/>
      <c r="S10" s="632"/>
      <c r="T10" s="633"/>
      <c r="U10" s="634"/>
      <c r="V10" s="634"/>
      <c r="W10" s="635"/>
      <c r="X10" s="640"/>
      <c r="Y10" s="641"/>
      <c r="Z10" s="641"/>
      <c r="AA10" s="641"/>
      <c r="AB10" s="642"/>
      <c r="AC10" s="51"/>
      <c r="AD10" s="58"/>
    </row>
    <row r="11" spans="1:30" s="46" customFormat="1" ht="36" customHeight="1" thickBot="1">
      <c r="A11" s="45"/>
      <c r="B11" s="371" t="s">
        <v>55</v>
      </c>
      <c r="C11" s="707"/>
      <c r="D11" s="711" t="s">
        <v>165</v>
      </c>
      <c r="E11" s="711"/>
      <c r="F11" s="711"/>
      <c r="G11" s="711"/>
      <c r="H11" s="711"/>
      <c r="I11" s="599" t="s">
        <v>202</v>
      </c>
      <c r="J11" s="600"/>
      <c r="K11" s="600"/>
      <c r="L11" s="600"/>
      <c r="M11" s="600"/>
      <c r="N11" s="599" t="s">
        <v>207</v>
      </c>
      <c r="O11" s="600"/>
      <c r="P11" s="600"/>
      <c r="Q11" s="600"/>
      <c r="R11" s="600"/>
      <c r="S11" s="599" t="s">
        <v>210</v>
      </c>
      <c r="T11" s="600"/>
      <c r="U11" s="600"/>
      <c r="V11" s="600"/>
      <c r="W11" s="600"/>
      <c r="X11" s="602" t="s">
        <v>211</v>
      </c>
      <c r="Y11" s="722"/>
      <c r="Z11" s="722"/>
      <c r="AA11" s="722"/>
      <c r="AB11" s="723"/>
      <c r="AC11" s="52"/>
      <c r="AD11" s="58"/>
    </row>
    <row r="12" spans="1:30" s="46" customFormat="1" ht="36" customHeight="1" thickBot="1">
      <c r="A12" s="45"/>
      <c r="B12" s="372" t="s">
        <v>54</v>
      </c>
      <c r="C12" s="707"/>
      <c r="D12" s="711"/>
      <c r="E12" s="711"/>
      <c r="F12" s="711"/>
      <c r="G12" s="711"/>
      <c r="H12" s="711"/>
      <c r="I12" s="600"/>
      <c r="J12" s="600"/>
      <c r="K12" s="600"/>
      <c r="L12" s="600"/>
      <c r="M12" s="600"/>
      <c r="N12" s="600"/>
      <c r="O12" s="600"/>
      <c r="P12" s="600"/>
      <c r="Q12" s="600"/>
      <c r="R12" s="600"/>
      <c r="S12" s="600"/>
      <c r="T12" s="600"/>
      <c r="U12" s="600"/>
      <c r="V12" s="600"/>
      <c r="W12" s="600"/>
      <c r="X12" s="724"/>
      <c r="Y12" s="725"/>
      <c r="Z12" s="725"/>
      <c r="AA12" s="725"/>
      <c r="AB12" s="726"/>
      <c r="AC12" s="52"/>
      <c r="AD12" s="58"/>
    </row>
    <row r="13" spans="1:30" s="46" customFormat="1" ht="36" customHeight="1" thickBot="1">
      <c r="A13" s="45"/>
      <c r="B13" s="372" t="s">
        <v>52</v>
      </c>
      <c r="C13" s="387"/>
      <c r="D13" s="711"/>
      <c r="E13" s="711"/>
      <c r="F13" s="711"/>
      <c r="G13" s="711"/>
      <c r="H13" s="711"/>
      <c r="I13" s="600"/>
      <c r="J13" s="600"/>
      <c r="K13" s="600"/>
      <c r="L13" s="600"/>
      <c r="M13" s="600"/>
      <c r="N13" s="600"/>
      <c r="O13" s="600"/>
      <c r="P13" s="600"/>
      <c r="Q13" s="600"/>
      <c r="R13" s="600"/>
      <c r="S13" s="600"/>
      <c r="T13" s="600"/>
      <c r="U13" s="600"/>
      <c r="V13" s="600"/>
      <c r="W13" s="600"/>
      <c r="X13" s="724"/>
      <c r="Y13" s="725"/>
      <c r="Z13" s="725"/>
      <c r="AA13" s="725"/>
      <c r="AB13" s="726"/>
      <c r="AC13" s="52"/>
      <c r="AD13" s="58"/>
    </row>
    <row r="14" spans="1:30" s="46" customFormat="1" ht="36" customHeight="1" thickBot="1">
      <c r="A14" s="45"/>
      <c r="B14" s="372" t="s">
        <v>53</v>
      </c>
      <c r="C14" s="387"/>
      <c r="D14" s="711"/>
      <c r="E14" s="711"/>
      <c r="F14" s="711"/>
      <c r="G14" s="711"/>
      <c r="H14" s="711"/>
      <c r="I14" s="600"/>
      <c r="J14" s="600"/>
      <c r="K14" s="600"/>
      <c r="L14" s="600"/>
      <c r="M14" s="600"/>
      <c r="N14" s="600"/>
      <c r="O14" s="600"/>
      <c r="P14" s="600"/>
      <c r="Q14" s="600"/>
      <c r="R14" s="600"/>
      <c r="S14" s="600"/>
      <c r="T14" s="600"/>
      <c r="U14" s="600"/>
      <c r="V14" s="600"/>
      <c r="W14" s="600"/>
      <c r="X14" s="724"/>
      <c r="Y14" s="725"/>
      <c r="Z14" s="725"/>
      <c r="AA14" s="725"/>
      <c r="AB14" s="726"/>
      <c r="AC14" s="52"/>
      <c r="AD14" s="58"/>
    </row>
    <row r="15" spans="1:30" s="46" customFormat="1" ht="36" customHeight="1" thickBot="1">
      <c r="A15" s="45"/>
      <c r="B15" s="701" t="s">
        <v>37</v>
      </c>
      <c r="C15" s="632"/>
      <c r="D15" s="711"/>
      <c r="E15" s="711"/>
      <c r="F15" s="711"/>
      <c r="G15" s="711"/>
      <c r="H15" s="711"/>
      <c r="I15" s="611" t="s">
        <v>225</v>
      </c>
      <c r="J15" s="611"/>
      <c r="K15" s="611"/>
      <c r="L15" s="611"/>
      <c r="M15" s="611"/>
      <c r="N15" s="611" t="s">
        <v>225</v>
      </c>
      <c r="O15" s="611"/>
      <c r="P15" s="611"/>
      <c r="Q15" s="611"/>
      <c r="R15" s="611"/>
      <c r="S15" s="611" t="s">
        <v>225</v>
      </c>
      <c r="T15" s="611"/>
      <c r="U15" s="611"/>
      <c r="V15" s="611"/>
      <c r="W15" s="611"/>
      <c r="X15" s="648" t="s">
        <v>225</v>
      </c>
      <c r="Y15" s="649"/>
      <c r="Z15" s="649"/>
      <c r="AA15" s="649"/>
      <c r="AB15" s="650"/>
      <c r="AC15" s="50"/>
      <c r="AD15" s="58"/>
    </row>
    <row r="16" spans="1:30" s="46" customFormat="1" ht="36" customHeight="1" thickBot="1">
      <c r="A16" s="45"/>
      <c r="B16" s="702"/>
      <c r="C16" s="632"/>
      <c r="D16" s="711"/>
      <c r="E16" s="711"/>
      <c r="F16" s="711"/>
      <c r="G16" s="711"/>
      <c r="H16" s="711"/>
      <c r="I16" s="611"/>
      <c r="J16" s="611"/>
      <c r="K16" s="611"/>
      <c r="L16" s="611"/>
      <c r="M16" s="611"/>
      <c r="N16" s="611"/>
      <c r="O16" s="611"/>
      <c r="P16" s="611"/>
      <c r="Q16" s="611"/>
      <c r="R16" s="611"/>
      <c r="S16" s="611"/>
      <c r="T16" s="611"/>
      <c r="U16" s="611"/>
      <c r="V16" s="611"/>
      <c r="W16" s="611"/>
      <c r="X16" s="648"/>
      <c r="Y16" s="649"/>
      <c r="Z16" s="649"/>
      <c r="AA16" s="649"/>
      <c r="AB16" s="650"/>
      <c r="AC16" s="50"/>
      <c r="AD16" s="58"/>
    </row>
    <row r="17" spans="1:30" s="46" customFormat="1" ht="36" customHeight="1" thickBot="1">
      <c r="A17" s="45"/>
      <c r="B17" s="483" t="s">
        <v>36</v>
      </c>
      <c r="C17" s="632"/>
      <c r="D17" s="710" t="s">
        <v>129</v>
      </c>
      <c r="E17" s="710"/>
      <c r="F17" s="710"/>
      <c r="G17" s="710"/>
      <c r="H17" s="710"/>
      <c r="I17" s="599" t="s">
        <v>208</v>
      </c>
      <c r="J17" s="600"/>
      <c r="K17" s="600"/>
      <c r="L17" s="600"/>
      <c r="M17" s="600"/>
      <c r="N17" s="599" t="s">
        <v>204</v>
      </c>
      <c r="O17" s="600"/>
      <c r="P17" s="600"/>
      <c r="Q17" s="600"/>
      <c r="R17" s="600"/>
      <c r="S17" s="599" t="s">
        <v>203</v>
      </c>
      <c r="T17" s="600"/>
      <c r="U17" s="600"/>
      <c r="V17" s="600"/>
      <c r="W17" s="600"/>
      <c r="X17" s="602" t="s">
        <v>155</v>
      </c>
      <c r="Y17" s="603"/>
      <c r="Z17" s="603"/>
      <c r="AA17" s="603"/>
      <c r="AB17" s="604"/>
      <c r="AC17" s="53"/>
      <c r="AD17" s="58"/>
    </row>
    <row r="18" spans="1:30" s="46" customFormat="1" ht="36" customHeight="1" thickBot="1">
      <c r="A18" s="45"/>
      <c r="B18" s="373" t="s">
        <v>38</v>
      </c>
      <c r="C18" s="632"/>
      <c r="D18" s="712" t="s">
        <v>158</v>
      </c>
      <c r="E18" s="712"/>
      <c r="F18" s="712"/>
      <c r="G18" s="712"/>
      <c r="H18" s="712"/>
      <c r="I18" s="600"/>
      <c r="J18" s="600"/>
      <c r="K18" s="600"/>
      <c r="L18" s="600"/>
      <c r="M18" s="600"/>
      <c r="N18" s="600"/>
      <c r="O18" s="600"/>
      <c r="P18" s="600"/>
      <c r="Q18" s="600"/>
      <c r="R18" s="600"/>
      <c r="S18" s="600"/>
      <c r="T18" s="600"/>
      <c r="U18" s="600"/>
      <c r="V18" s="600"/>
      <c r="W18" s="600"/>
      <c r="X18" s="605"/>
      <c r="Y18" s="606"/>
      <c r="Z18" s="606"/>
      <c r="AA18" s="606"/>
      <c r="AB18" s="607"/>
      <c r="AC18" s="53"/>
      <c r="AD18" s="58"/>
    </row>
    <row r="19" spans="1:30" s="46" customFormat="1" ht="36" customHeight="1" thickBot="1">
      <c r="A19" s="45"/>
      <c r="B19" s="373" t="s">
        <v>39</v>
      </c>
      <c r="C19" s="632"/>
      <c r="D19" s="712"/>
      <c r="E19" s="712"/>
      <c r="F19" s="712"/>
      <c r="G19" s="712"/>
      <c r="H19" s="712"/>
      <c r="I19" s="600"/>
      <c r="J19" s="600"/>
      <c r="K19" s="600"/>
      <c r="L19" s="600"/>
      <c r="M19" s="600"/>
      <c r="N19" s="600"/>
      <c r="O19" s="600"/>
      <c r="P19" s="600"/>
      <c r="Q19" s="600"/>
      <c r="R19" s="600"/>
      <c r="S19" s="600"/>
      <c r="T19" s="600"/>
      <c r="U19" s="600"/>
      <c r="V19" s="600"/>
      <c r="W19" s="600"/>
      <c r="X19" s="605"/>
      <c r="Y19" s="606"/>
      <c r="Z19" s="606"/>
      <c r="AA19" s="606"/>
      <c r="AB19" s="607"/>
      <c r="AC19" s="53"/>
      <c r="AD19" s="58"/>
    </row>
    <row r="20" spans="1:30" s="46" customFormat="1" ht="36" customHeight="1" thickBot="1">
      <c r="A20" s="45"/>
      <c r="B20" s="373" t="s">
        <v>40</v>
      </c>
      <c r="C20" s="632"/>
      <c r="D20" s="601" t="s">
        <v>226</v>
      </c>
      <c r="E20" s="601"/>
      <c r="F20" s="601"/>
      <c r="G20" s="601"/>
      <c r="H20" s="601"/>
      <c r="I20" s="600"/>
      <c r="J20" s="600"/>
      <c r="K20" s="600"/>
      <c r="L20" s="600"/>
      <c r="M20" s="600"/>
      <c r="N20" s="600"/>
      <c r="O20" s="600"/>
      <c r="P20" s="600"/>
      <c r="Q20" s="600"/>
      <c r="R20" s="600"/>
      <c r="S20" s="600"/>
      <c r="T20" s="600"/>
      <c r="U20" s="600"/>
      <c r="V20" s="600"/>
      <c r="W20" s="600"/>
      <c r="X20" s="608" t="s">
        <v>70</v>
      </c>
      <c r="Y20" s="609"/>
      <c r="Z20" s="609"/>
      <c r="AA20" s="609"/>
      <c r="AB20" s="610"/>
      <c r="AC20" s="53"/>
      <c r="AD20" s="58"/>
    </row>
    <row r="21" spans="1:30" s="46" customFormat="1" ht="36" customHeight="1" thickBot="1">
      <c r="A21" s="45"/>
      <c r="B21" s="374" t="s">
        <v>60</v>
      </c>
      <c r="C21" s="632"/>
      <c r="D21" s="601"/>
      <c r="E21" s="601"/>
      <c r="F21" s="601"/>
      <c r="G21" s="601"/>
      <c r="H21" s="601"/>
      <c r="I21" s="601" t="s">
        <v>226</v>
      </c>
      <c r="J21" s="601"/>
      <c r="K21" s="601"/>
      <c r="L21" s="601"/>
      <c r="M21" s="601"/>
      <c r="N21" s="601" t="s">
        <v>226</v>
      </c>
      <c r="O21" s="601"/>
      <c r="P21" s="601"/>
      <c r="Q21" s="601"/>
      <c r="R21" s="601"/>
      <c r="S21" s="601" t="s">
        <v>226</v>
      </c>
      <c r="T21" s="601"/>
      <c r="U21" s="601"/>
      <c r="V21" s="601"/>
      <c r="W21" s="601"/>
      <c r="X21" s="608"/>
      <c r="Y21" s="609"/>
      <c r="Z21" s="609"/>
      <c r="AA21" s="609"/>
      <c r="AB21" s="610"/>
      <c r="AC21" s="54"/>
      <c r="AD21" s="58"/>
    </row>
    <row r="22" spans="1:30" s="46" customFormat="1" ht="36" customHeight="1" thickBot="1">
      <c r="A22" s="45"/>
      <c r="B22" s="374" t="s">
        <v>61</v>
      </c>
      <c r="C22" s="632"/>
      <c r="D22" s="601"/>
      <c r="E22" s="601"/>
      <c r="F22" s="601"/>
      <c r="G22" s="601"/>
      <c r="H22" s="601"/>
      <c r="I22" s="601"/>
      <c r="J22" s="601"/>
      <c r="K22" s="601"/>
      <c r="L22" s="601"/>
      <c r="M22" s="601"/>
      <c r="N22" s="601"/>
      <c r="O22" s="601"/>
      <c r="P22" s="601"/>
      <c r="Q22" s="601"/>
      <c r="R22" s="601"/>
      <c r="S22" s="601"/>
      <c r="T22" s="601"/>
      <c r="U22" s="601"/>
      <c r="V22" s="601"/>
      <c r="W22" s="601"/>
      <c r="X22" s="625" t="s">
        <v>166</v>
      </c>
      <c r="Y22" s="626"/>
      <c r="Z22" s="626"/>
      <c r="AA22" s="626"/>
      <c r="AB22" s="627"/>
      <c r="AC22" s="54"/>
      <c r="AD22" s="58"/>
    </row>
    <row r="23" spans="1:30" s="46" customFormat="1" ht="36" customHeight="1" thickBot="1">
      <c r="A23" s="45"/>
      <c r="B23" s="620" t="s">
        <v>41</v>
      </c>
      <c r="C23" s="388"/>
      <c r="D23" s="599" t="s">
        <v>154</v>
      </c>
      <c r="E23" s="705"/>
      <c r="F23" s="705"/>
      <c r="G23" s="705"/>
      <c r="H23" s="705"/>
      <c r="I23" s="599" t="s">
        <v>205</v>
      </c>
      <c r="J23" s="600"/>
      <c r="K23" s="600"/>
      <c r="L23" s="600"/>
      <c r="M23" s="600"/>
      <c r="N23" s="599" t="s">
        <v>224</v>
      </c>
      <c r="O23" s="600"/>
      <c r="P23" s="600"/>
      <c r="Q23" s="600"/>
      <c r="R23" s="600"/>
      <c r="S23" s="599" t="s">
        <v>211</v>
      </c>
      <c r="T23" s="600"/>
      <c r="U23" s="600"/>
      <c r="V23" s="600"/>
      <c r="W23" s="600"/>
      <c r="X23" s="628"/>
      <c r="Y23" s="626"/>
      <c r="Z23" s="626"/>
      <c r="AA23" s="626"/>
      <c r="AB23" s="627"/>
      <c r="AC23" s="54"/>
      <c r="AD23" s="58"/>
    </row>
    <row r="24" spans="1:30" s="46" customFormat="1" ht="36" customHeight="1" thickBot="1">
      <c r="A24" s="45"/>
      <c r="B24" s="700"/>
      <c r="C24" s="388"/>
      <c r="D24" s="705"/>
      <c r="E24" s="705"/>
      <c r="F24" s="705"/>
      <c r="G24" s="705"/>
      <c r="H24" s="705"/>
      <c r="I24" s="600"/>
      <c r="J24" s="600"/>
      <c r="K24" s="600"/>
      <c r="L24" s="600"/>
      <c r="M24" s="600"/>
      <c r="N24" s="600"/>
      <c r="O24" s="600"/>
      <c r="P24" s="600"/>
      <c r="Q24" s="600"/>
      <c r="R24" s="600"/>
      <c r="S24" s="600"/>
      <c r="T24" s="600"/>
      <c r="U24" s="600"/>
      <c r="V24" s="600"/>
      <c r="W24" s="600"/>
      <c r="X24" s="628"/>
      <c r="Y24" s="626"/>
      <c r="Z24" s="626"/>
      <c r="AA24" s="626"/>
      <c r="AB24" s="627"/>
      <c r="AC24" s="54"/>
      <c r="AD24" s="58"/>
    </row>
    <row r="25" spans="1:30" s="46" customFormat="1" ht="36" customHeight="1" thickBot="1">
      <c r="A25" s="45"/>
      <c r="B25" s="700"/>
      <c r="C25" s="388"/>
      <c r="D25" s="705"/>
      <c r="E25" s="705"/>
      <c r="F25" s="705"/>
      <c r="G25" s="705"/>
      <c r="H25" s="705"/>
      <c r="I25" s="600"/>
      <c r="J25" s="600"/>
      <c r="K25" s="600"/>
      <c r="L25" s="600"/>
      <c r="M25" s="600"/>
      <c r="N25" s="600"/>
      <c r="O25" s="600"/>
      <c r="P25" s="600"/>
      <c r="Q25" s="600"/>
      <c r="R25" s="600"/>
      <c r="S25" s="600"/>
      <c r="T25" s="600"/>
      <c r="U25" s="600"/>
      <c r="V25" s="600"/>
      <c r="W25" s="600"/>
      <c r="X25" s="628"/>
      <c r="Y25" s="626"/>
      <c r="Z25" s="626"/>
      <c r="AA25" s="626"/>
      <c r="AB25" s="627"/>
      <c r="AC25" s="54"/>
      <c r="AD25" s="58"/>
    </row>
    <row r="26" spans="1:30" s="46" customFormat="1" ht="36" customHeight="1" thickBot="1">
      <c r="A26" s="45"/>
      <c r="B26" s="621"/>
      <c r="C26" s="388"/>
      <c r="D26" s="705"/>
      <c r="E26" s="705"/>
      <c r="F26" s="705"/>
      <c r="G26" s="705"/>
      <c r="H26" s="705"/>
      <c r="I26" s="600"/>
      <c r="J26" s="600"/>
      <c r="K26" s="600"/>
      <c r="L26" s="600"/>
      <c r="M26" s="600"/>
      <c r="N26" s="600"/>
      <c r="O26" s="600"/>
      <c r="P26" s="600"/>
      <c r="Q26" s="600"/>
      <c r="R26" s="600"/>
      <c r="S26" s="600"/>
      <c r="T26" s="600"/>
      <c r="U26" s="600"/>
      <c r="V26" s="600"/>
      <c r="W26" s="600"/>
      <c r="X26" s="628"/>
      <c r="Y26" s="626"/>
      <c r="Z26" s="626"/>
      <c r="AA26" s="626"/>
      <c r="AB26" s="627"/>
      <c r="AC26" s="54"/>
      <c r="AD26" s="58"/>
    </row>
    <row r="27" spans="1:30" s="46" customFormat="1" ht="36" customHeight="1" thickBot="1">
      <c r="A27" s="45"/>
      <c r="B27" s="703" t="s">
        <v>42</v>
      </c>
      <c r="C27" s="697" t="s">
        <v>6</v>
      </c>
      <c r="D27" s="611" t="s">
        <v>225</v>
      </c>
      <c r="E27" s="611"/>
      <c r="F27" s="611"/>
      <c r="G27" s="611"/>
      <c r="H27" s="611"/>
      <c r="I27" s="611" t="s">
        <v>225</v>
      </c>
      <c r="J27" s="611"/>
      <c r="K27" s="611"/>
      <c r="L27" s="611"/>
      <c r="M27" s="611"/>
      <c r="N27" s="611" t="s">
        <v>225</v>
      </c>
      <c r="O27" s="611"/>
      <c r="P27" s="611"/>
      <c r="Q27" s="611"/>
      <c r="R27" s="611"/>
      <c r="S27" s="611" t="s">
        <v>225</v>
      </c>
      <c r="T27" s="611"/>
      <c r="U27" s="611"/>
      <c r="V27" s="611"/>
      <c r="W27" s="611"/>
      <c r="X27" s="628"/>
      <c r="Y27" s="626"/>
      <c r="Z27" s="626"/>
      <c r="AA27" s="626"/>
      <c r="AB27" s="627"/>
      <c r="AC27" s="54"/>
      <c r="AD27" s="58"/>
    </row>
    <row r="28" spans="1:30" s="46" customFormat="1" ht="36" customHeight="1" thickBot="1">
      <c r="A28" s="45"/>
      <c r="B28" s="704"/>
      <c r="C28" s="698"/>
      <c r="D28" s="611"/>
      <c r="E28" s="611"/>
      <c r="F28" s="611"/>
      <c r="G28" s="611"/>
      <c r="H28" s="611"/>
      <c r="I28" s="611"/>
      <c r="J28" s="611"/>
      <c r="K28" s="611"/>
      <c r="L28" s="611"/>
      <c r="M28" s="611"/>
      <c r="N28" s="611"/>
      <c r="O28" s="611"/>
      <c r="P28" s="611"/>
      <c r="Q28" s="611"/>
      <c r="R28" s="611"/>
      <c r="S28" s="611"/>
      <c r="T28" s="611"/>
      <c r="U28" s="611"/>
      <c r="V28" s="611"/>
      <c r="W28" s="611"/>
      <c r="X28" s="628"/>
      <c r="Y28" s="626"/>
      <c r="Z28" s="626"/>
      <c r="AA28" s="626"/>
      <c r="AB28" s="627"/>
      <c r="AC28" s="54"/>
      <c r="AD28" s="58"/>
    </row>
    <row r="29" spans="1:30" s="46" customFormat="1" ht="36" customHeight="1" thickBot="1">
      <c r="A29" s="45"/>
      <c r="B29" s="620" t="s">
        <v>43</v>
      </c>
      <c r="C29" s="698"/>
      <c r="D29" s="599" t="s">
        <v>201</v>
      </c>
      <c r="E29" s="600"/>
      <c r="F29" s="600"/>
      <c r="G29" s="600"/>
      <c r="H29" s="600"/>
      <c r="I29" s="599" t="s">
        <v>206</v>
      </c>
      <c r="J29" s="600"/>
      <c r="K29" s="600"/>
      <c r="L29" s="600"/>
      <c r="M29" s="600"/>
      <c r="N29" s="599" t="s">
        <v>209</v>
      </c>
      <c r="O29" s="600"/>
      <c r="P29" s="600"/>
      <c r="Q29" s="600"/>
      <c r="R29" s="600"/>
      <c r="S29" s="599" t="s">
        <v>211</v>
      </c>
      <c r="T29" s="600"/>
      <c r="U29" s="600"/>
      <c r="V29" s="600"/>
      <c r="W29" s="600"/>
      <c r="X29" s="628"/>
      <c r="Y29" s="626"/>
      <c r="Z29" s="626"/>
      <c r="AA29" s="626"/>
      <c r="AB29" s="627"/>
      <c r="AC29" s="54"/>
      <c r="AD29" s="58"/>
    </row>
    <row r="30" spans="1:30" s="46" customFormat="1" ht="36" customHeight="1" thickBot="1">
      <c r="A30" s="45"/>
      <c r="B30" s="621"/>
      <c r="C30" s="698"/>
      <c r="D30" s="600"/>
      <c r="E30" s="600"/>
      <c r="F30" s="600"/>
      <c r="G30" s="600"/>
      <c r="H30" s="600"/>
      <c r="I30" s="600"/>
      <c r="J30" s="600"/>
      <c r="K30" s="600"/>
      <c r="L30" s="600"/>
      <c r="M30" s="600"/>
      <c r="N30" s="600"/>
      <c r="O30" s="600"/>
      <c r="P30" s="600"/>
      <c r="Q30" s="600"/>
      <c r="R30" s="600"/>
      <c r="S30" s="600"/>
      <c r="T30" s="600"/>
      <c r="U30" s="600"/>
      <c r="V30" s="600"/>
      <c r="W30" s="600"/>
      <c r="X30" s="628"/>
      <c r="Y30" s="626"/>
      <c r="Z30" s="626"/>
      <c r="AA30" s="626"/>
      <c r="AB30" s="627"/>
      <c r="AC30" s="54"/>
      <c r="AD30" s="58"/>
    </row>
    <row r="31" spans="1:30" s="46" customFormat="1" ht="36" customHeight="1" thickBot="1">
      <c r="A31" s="45"/>
      <c r="B31" s="373" t="s">
        <v>56</v>
      </c>
      <c r="C31" s="699" t="s">
        <v>104</v>
      </c>
      <c r="D31" s="600"/>
      <c r="E31" s="600"/>
      <c r="F31" s="600"/>
      <c r="G31" s="600"/>
      <c r="H31" s="600"/>
      <c r="I31" s="600"/>
      <c r="J31" s="600"/>
      <c r="K31" s="600"/>
      <c r="L31" s="600"/>
      <c r="M31" s="600"/>
      <c r="N31" s="600"/>
      <c r="O31" s="600"/>
      <c r="P31" s="600"/>
      <c r="Q31" s="600"/>
      <c r="R31" s="600"/>
      <c r="S31" s="600"/>
      <c r="T31" s="600"/>
      <c r="U31" s="600"/>
      <c r="V31" s="600"/>
      <c r="W31" s="600"/>
      <c r="X31" s="628"/>
      <c r="Y31" s="626"/>
      <c r="Z31" s="626"/>
      <c r="AA31" s="626"/>
      <c r="AB31" s="627"/>
      <c r="AC31" s="54"/>
      <c r="AD31" s="58"/>
    </row>
    <row r="32" spans="1:30" s="46" customFormat="1" ht="36" customHeight="1" thickBot="1">
      <c r="A32" s="45"/>
      <c r="B32" s="373" t="s">
        <v>57</v>
      </c>
      <c r="C32" s="699"/>
      <c r="D32" s="600"/>
      <c r="E32" s="600"/>
      <c r="F32" s="600"/>
      <c r="G32" s="600"/>
      <c r="H32" s="600"/>
      <c r="I32" s="600"/>
      <c r="J32" s="600"/>
      <c r="K32" s="600"/>
      <c r="L32" s="600"/>
      <c r="M32" s="600"/>
      <c r="N32" s="600"/>
      <c r="O32" s="600"/>
      <c r="P32" s="600"/>
      <c r="Q32" s="600"/>
      <c r="R32" s="600"/>
      <c r="S32" s="647"/>
      <c r="T32" s="647"/>
      <c r="U32" s="647"/>
      <c r="V32" s="647"/>
      <c r="W32" s="647"/>
      <c r="X32" s="629"/>
      <c r="Y32" s="630"/>
      <c r="Z32" s="630"/>
      <c r="AA32" s="630"/>
      <c r="AB32" s="631"/>
      <c r="AC32" s="54"/>
      <c r="AD32" s="58"/>
    </row>
    <row r="33" spans="1:30" s="46" customFormat="1" ht="36" customHeight="1">
      <c r="A33" s="45"/>
      <c r="B33" s="373" t="s">
        <v>44</v>
      </c>
      <c r="C33" s="618"/>
      <c r="D33" s="775" t="s">
        <v>227</v>
      </c>
      <c r="E33" s="776"/>
      <c r="F33" s="776"/>
      <c r="G33" s="776"/>
      <c r="H33" s="777"/>
      <c r="I33" s="775" t="s">
        <v>227</v>
      </c>
      <c r="J33" s="784"/>
      <c r="K33" s="784"/>
      <c r="L33" s="784"/>
      <c r="M33" s="785"/>
      <c r="N33" s="793" t="s">
        <v>129</v>
      </c>
      <c r="O33" s="794"/>
      <c r="P33" s="794"/>
      <c r="Q33" s="794"/>
      <c r="R33" s="795"/>
      <c r="S33" s="775" t="s">
        <v>227</v>
      </c>
      <c r="T33" s="784"/>
      <c r="U33" s="784"/>
      <c r="V33" s="784"/>
      <c r="W33" s="785"/>
      <c r="X33" s="376"/>
      <c r="Y33" s="376"/>
      <c r="Z33" s="376"/>
      <c r="AA33" s="376"/>
      <c r="AB33" s="377"/>
      <c r="AC33" s="54"/>
      <c r="AD33" s="58"/>
    </row>
    <row r="34" spans="1:30" s="46" customFormat="1" ht="36" customHeight="1">
      <c r="A34" s="45"/>
      <c r="B34" s="373" t="s">
        <v>45</v>
      </c>
      <c r="C34" s="619"/>
      <c r="D34" s="778"/>
      <c r="E34" s="779"/>
      <c r="F34" s="779"/>
      <c r="G34" s="779"/>
      <c r="H34" s="780"/>
      <c r="I34" s="786"/>
      <c r="J34" s="787"/>
      <c r="K34" s="788"/>
      <c r="L34" s="787"/>
      <c r="M34" s="789"/>
      <c r="N34" s="691" t="s">
        <v>120</v>
      </c>
      <c r="O34" s="692"/>
      <c r="P34" s="692"/>
      <c r="Q34" s="692"/>
      <c r="R34" s="693"/>
      <c r="S34" s="786"/>
      <c r="T34" s="787"/>
      <c r="U34" s="788"/>
      <c r="V34" s="787"/>
      <c r="W34" s="789"/>
      <c r="X34" s="376"/>
      <c r="Y34" s="376"/>
      <c r="Z34" s="376"/>
      <c r="AA34" s="376"/>
      <c r="AB34" s="377"/>
      <c r="AC34" s="54"/>
      <c r="AD34" s="58"/>
    </row>
    <row r="35" spans="1:30" s="46" customFormat="1" ht="36" customHeight="1" thickBot="1">
      <c r="A35" s="45"/>
      <c r="B35" s="373" t="s">
        <v>46</v>
      </c>
      <c r="C35" s="533"/>
      <c r="D35" s="778"/>
      <c r="E35" s="779"/>
      <c r="F35" s="779"/>
      <c r="G35" s="779"/>
      <c r="H35" s="780"/>
      <c r="I35" s="790"/>
      <c r="J35" s="791"/>
      <c r="K35" s="791"/>
      <c r="L35" s="791"/>
      <c r="M35" s="792"/>
      <c r="N35" s="598"/>
      <c r="O35" s="596"/>
      <c r="P35" s="596"/>
      <c r="Q35" s="596"/>
      <c r="R35" s="694"/>
      <c r="S35" s="790"/>
      <c r="T35" s="791"/>
      <c r="U35" s="791"/>
      <c r="V35" s="791"/>
      <c r="W35" s="792"/>
      <c r="X35" s="376"/>
      <c r="Y35" s="376"/>
      <c r="Z35" s="376"/>
      <c r="AA35" s="376"/>
      <c r="AB35" s="377"/>
      <c r="AC35" s="54"/>
      <c r="AD35" s="58"/>
    </row>
    <row r="36" spans="1:33" s="46" customFormat="1" ht="36" customHeight="1" thickBot="1">
      <c r="A36" s="45"/>
      <c r="B36" s="373" t="s">
        <v>47</v>
      </c>
      <c r="C36" s="537"/>
      <c r="D36" s="781"/>
      <c r="E36" s="782"/>
      <c r="F36" s="782"/>
      <c r="G36" s="782"/>
      <c r="H36" s="783"/>
      <c r="I36" s="599" t="s">
        <v>223</v>
      </c>
      <c r="J36" s="600"/>
      <c r="K36" s="600"/>
      <c r="L36" s="600"/>
      <c r="M36" s="600"/>
      <c r="N36" s="598"/>
      <c r="O36" s="596"/>
      <c r="P36" s="596"/>
      <c r="Q36" s="596"/>
      <c r="R36" s="694"/>
      <c r="S36" s="599" t="s">
        <v>212</v>
      </c>
      <c r="T36" s="600"/>
      <c r="U36" s="600"/>
      <c r="V36" s="600"/>
      <c r="W36" s="600"/>
      <c r="X36" s="376"/>
      <c r="Y36" s="376"/>
      <c r="Z36" s="376"/>
      <c r="AA36" s="376"/>
      <c r="AB36" s="377"/>
      <c r="AC36" s="54"/>
      <c r="AD36" s="58"/>
      <c r="AG36" s="47"/>
    </row>
    <row r="37" spans="1:31" s="46" customFormat="1" ht="36" customHeight="1" thickBot="1">
      <c r="A37" s="45"/>
      <c r="B37" s="373" t="s">
        <v>48</v>
      </c>
      <c r="C37" s="537"/>
      <c r="D37" s="592" t="s">
        <v>200</v>
      </c>
      <c r="E37" s="593"/>
      <c r="F37" s="593"/>
      <c r="G37" s="593"/>
      <c r="H37" s="594"/>
      <c r="I37" s="600"/>
      <c r="J37" s="600"/>
      <c r="K37" s="600"/>
      <c r="L37" s="600"/>
      <c r="M37" s="600"/>
      <c r="N37" s="598"/>
      <c r="O37" s="596"/>
      <c r="P37" s="596"/>
      <c r="Q37" s="596"/>
      <c r="R37" s="694"/>
      <c r="S37" s="600"/>
      <c r="T37" s="600"/>
      <c r="U37" s="600"/>
      <c r="V37" s="600"/>
      <c r="W37" s="600"/>
      <c r="X37" s="376"/>
      <c r="Y37" s="376"/>
      <c r="Z37" s="376"/>
      <c r="AA37" s="376"/>
      <c r="AB37" s="377"/>
      <c r="AC37" s="54"/>
      <c r="AD37" s="58"/>
      <c r="AE37" s="61"/>
    </row>
    <row r="38" spans="1:30" s="46" customFormat="1" ht="36" customHeight="1" thickBot="1">
      <c r="A38" s="45"/>
      <c r="B38" s="373" t="s">
        <v>49</v>
      </c>
      <c r="C38" s="537"/>
      <c r="D38" s="595"/>
      <c r="E38" s="596"/>
      <c r="F38" s="596"/>
      <c r="G38" s="596"/>
      <c r="H38" s="597"/>
      <c r="I38" s="600"/>
      <c r="J38" s="600"/>
      <c r="K38" s="600"/>
      <c r="L38" s="600"/>
      <c r="M38" s="600"/>
      <c r="N38" s="598"/>
      <c r="O38" s="596"/>
      <c r="P38" s="596"/>
      <c r="Q38" s="596"/>
      <c r="R38" s="694"/>
      <c r="S38" s="600"/>
      <c r="T38" s="600"/>
      <c r="U38" s="600"/>
      <c r="V38" s="600"/>
      <c r="W38" s="600"/>
      <c r="X38" s="376"/>
      <c r="Y38" s="376"/>
      <c r="Z38" s="376"/>
      <c r="AA38" s="376"/>
      <c r="AB38" s="377"/>
      <c r="AC38" s="54"/>
      <c r="AD38" s="58"/>
    </row>
    <row r="39" spans="1:30" s="46" customFormat="1" ht="36" customHeight="1" thickBot="1">
      <c r="A39" s="45"/>
      <c r="B39" s="375" t="s">
        <v>50</v>
      </c>
      <c r="C39" s="537"/>
      <c r="D39" s="595"/>
      <c r="E39" s="598"/>
      <c r="F39" s="598"/>
      <c r="G39" s="598"/>
      <c r="H39" s="597"/>
      <c r="I39" s="600"/>
      <c r="J39" s="600"/>
      <c r="K39" s="600"/>
      <c r="L39" s="600"/>
      <c r="M39" s="600"/>
      <c r="N39" s="695"/>
      <c r="O39" s="695"/>
      <c r="P39" s="695"/>
      <c r="Q39" s="695"/>
      <c r="R39" s="696"/>
      <c r="S39" s="600"/>
      <c r="T39" s="600"/>
      <c r="U39" s="600"/>
      <c r="V39" s="600"/>
      <c r="W39" s="600"/>
      <c r="X39" s="376"/>
      <c r="Y39" s="376"/>
      <c r="Z39" s="376"/>
      <c r="AA39" s="376"/>
      <c r="AB39" s="377"/>
      <c r="AC39" s="54"/>
      <c r="AD39" s="58"/>
    </row>
    <row r="40" spans="1:30" s="46" customFormat="1" ht="36" customHeight="1">
      <c r="A40" s="45"/>
      <c r="B40" s="338" t="s">
        <v>62</v>
      </c>
      <c r="C40" s="351"/>
      <c r="D40" s="558"/>
      <c r="E40" s="558"/>
      <c r="F40" s="558"/>
      <c r="G40" s="558"/>
      <c r="H40" s="558"/>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2" t="s">
        <v>111</v>
      </c>
      <c r="AD43" s="73">
        <f aca="true" t="shared" si="0" ref="AD43:AD62">SUM(C43:AB43)</f>
        <v>16</v>
      </c>
      <c r="AE43" s="622"/>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3"/>
      <c r="AD44" s="138">
        <f t="shared" si="0"/>
        <v>16</v>
      </c>
      <c r="AE44" s="622"/>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3"/>
      <c r="AD45" s="175">
        <f t="shared" si="0"/>
        <v>14</v>
      </c>
      <c r="AE45" s="622"/>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3"/>
      <c r="AD46" s="150">
        <f t="shared" si="0"/>
        <v>20</v>
      </c>
      <c r="AE46" s="622"/>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3"/>
      <c r="AD47" s="77">
        <f>SUM(C47:AB47)</f>
        <v>16</v>
      </c>
      <c r="AE47" s="622"/>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3"/>
      <c r="AD48" s="309">
        <f t="shared" si="0"/>
        <v>20</v>
      </c>
      <c r="AE48" s="622"/>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3"/>
      <c r="AD49" s="328">
        <f t="shared" si="0"/>
        <v>16</v>
      </c>
      <c r="AE49" s="622"/>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3"/>
      <c r="AD50" s="83">
        <f t="shared" si="0"/>
        <v>14</v>
      </c>
      <c r="AE50" s="622"/>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3"/>
      <c r="AD51" s="129">
        <f t="shared" si="0"/>
        <v>2</v>
      </c>
      <c r="AE51" s="622"/>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3"/>
      <c r="AD52" s="89">
        <f t="shared" si="0"/>
        <v>2</v>
      </c>
      <c r="AE52" s="622"/>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3"/>
      <c r="AD53" s="400">
        <f t="shared" si="0"/>
        <v>4</v>
      </c>
      <c r="AE53" s="622"/>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3"/>
      <c r="AD54" s="189">
        <f t="shared" si="0"/>
        <v>8</v>
      </c>
      <c r="AE54" s="622"/>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3"/>
      <c r="AD55" s="340">
        <f t="shared" si="0"/>
        <v>8</v>
      </c>
      <c r="AE55" s="622"/>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3"/>
      <c r="AD56" s="367">
        <f>SUM(C56:AB56)</f>
        <v>4</v>
      </c>
      <c r="AE56" s="622"/>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3"/>
      <c r="AD57" s="175">
        <f t="shared" si="0"/>
        <v>1</v>
      </c>
      <c r="AE57" s="622"/>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3"/>
      <c r="AD58" s="95">
        <f t="shared" si="0"/>
        <v>1</v>
      </c>
      <c r="AE58" s="622"/>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3"/>
      <c r="AD59" s="105">
        <f t="shared" si="0"/>
        <v>5.999999999999999</v>
      </c>
      <c r="AE59" s="622"/>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3"/>
      <c r="AD60" s="189">
        <f t="shared" si="0"/>
        <v>2</v>
      </c>
      <c r="AE60" s="622"/>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3"/>
      <c r="AD61" s="101">
        <f t="shared" si="0"/>
        <v>5</v>
      </c>
      <c r="AE61" s="622"/>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4"/>
      <c r="AD62" s="195">
        <f t="shared" si="0"/>
        <v>1.5</v>
      </c>
      <c r="AE62" s="622"/>
      <c r="AF62" s="67"/>
    </row>
    <row r="63" spans="1:32" s="74" customFormat="1" ht="36" customHeight="1" hidden="1" thickBot="1">
      <c r="A63" s="67"/>
      <c r="B63" s="615"/>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7"/>
      <c r="AC63" s="106" t="s">
        <v>110</v>
      </c>
      <c r="AD63" s="107">
        <f>SUM(AD43:AD62)</f>
        <v>176.5</v>
      </c>
      <c r="AE63" s="622"/>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2"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3"/>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4"/>
      <c r="AD66" s="129">
        <f>SUM(C66:AB66)</f>
        <v>0</v>
      </c>
      <c r="AE66" s="67"/>
      <c r="AF66" s="67"/>
    </row>
    <row r="67" spans="1:32" s="74" customFormat="1" ht="36" customHeight="1" hidden="1" thickBot="1">
      <c r="A67" s="67"/>
      <c r="B67" s="119"/>
      <c r="C67" s="615" t="s">
        <v>113</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7"/>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13" t="s">
        <v>228</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5"/>
      <c r="AC70" s="59"/>
    </row>
    <row r="71" spans="2:30" s="27" customFormat="1" ht="37.5" customHeight="1">
      <c r="B71" s="716"/>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c r="AB71" s="718"/>
      <c r="AC71" s="48"/>
      <c r="AD71" s="57"/>
    </row>
    <row r="72" spans="2:30" s="27" customFormat="1" ht="37.5" customHeight="1" thickBot="1">
      <c r="B72" s="719"/>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1"/>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N8:R8"/>
    <mergeCell ref="C5:AB6"/>
    <mergeCell ref="C67:AB67"/>
    <mergeCell ref="S27:W28"/>
    <mergeCell ref="N27:R28"/>
    <mergeCell ref="N34:R39"/>
    <mergeCell ref="C27:C30"/>
    <mergeCell ref="C31:C32"/>
    <mergeCell ref="D27:H28"/>
    <mergeCell ref="D20:H22"/>
    <mergeCell ref="I9:M10"/>
    <mergeCell ref="N9:R10"/>
    <mergeCell ref="B2:B4"/>
    <mergeCell ref="B6:B8"/>
    <mergeCell ref="C2:AB3"/>
    <mergeCell ref="C4:AB4"/>
    <mergeCell ref="D8:H8"/>
    <mergeCell ref="I8:M8"/>
    <mergeCell ref="S8:W8"/>
    <mergeCell ref="X8:AB8"/>
    <mergeCell ref="S10:W10"/>
    <mergeCell ref="X9:AB10"/>
    <mergeCell ref="S9:W9"/>
    <mergeCell ref="S29:W32"/>
    <mergeCell ref="X15:AB16"/>
    <mergeCell ref="S15:W16"/>
    <mergeCell ref="S21:W22"/>
    <mergeCell ref="B29:B30"/>
    <mergeCell ref="I15:M16"/>
    <mergeCell ref="AE43:AE63"/>
    <mergeCell ref="AC43:AC62"/>
    <mergeCell ref="X22:AB32"/>
    <mergeCell ref="B23:B26"/>
    <mergeCell ref="B15:B16"/>
    <mergeCell ref="I27:M28"/>
    <mergeCell ref="B27:B28"/>
    <mergeCell ref="D23:H26"/>
    <mergeCell ref="AC64:AC66"/>
    <mergeCell ref="B63:AB63"/>
    <mergeCell ref="C33:C34"/>
    <mergeCell ref="I33:M35"/>
    <mergeCell ref="I36:M39"/>
    <mergeCell ref="N33:R33"/>
    <mergeCell ref="N21:R22"/>
    <mergeCell ref="X17:AB19"/>
    <mergeCell ref="X20:AB21"/>
    <mergeCell ref="N15:R16"/>
    <mergeCell ref="D33:H36"/>
    <mergeCell ref="D37:H39"/>
    <mergeCell ref="S33:W35"/>
    <mergeCell ref="S36:W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1">
      <selection activeCell="A47" sqref="A47:IV4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37" t="s">
        <v>130</v>
      </c>
      <c r="C2" s="738"/>
      <c r="D2" s="738"/>
      <c r="E2" s="738"/>
      <c r="F2" s="738"/>
      <c r="G2" s="738"/>
      <c r="H2" s="738"/>
      <c r="I2" s="739"/>
    </row>
    <row r="3" spans="1:9" s="126" customFormat="1" ht="16.5" customHeight="1">
      <c r="A3" s="438"/>
      <c r="B3" s="746" t="str">
        <f>'802.22 Cover'!$C$3</f>
        <v>PLENARY</v>
      </c>
      <c r="C3" s="747"/>
      <c r="D3" s="762" t="str">
        <f>'802.22 WRAN Graphic'!$C$2</f>
        <v>7th IEEE 802.22 WIRELESS REGIONAL AREA NETWORKS SESSION</v>
      </c>
      <c r="E3" s="727"/>
      <c r="F3" s="727"/>
      <c r="G3" s="727"/>
      <c r="H3" s="727"/>
      <c r="I3" s="728"/>
    </row>
    <row r="4" spans="1:9" s="126" customFormat="1" ht="16.5" customHeight="1">
      <c r="A4" s="438"/>
      <c r="B4" s="748" t="str">
        <f>'802.22 Cover'!$C$4</f>
        <v>R1</v>
      </c>
      <c r="C4" s="749"/>
      <c r="D4" s="763" t="str">
        <f>'802.22 WRAN Graphic'!$C$4</f>
        <v>Hyatt Regency Vancouver,  655 Burrard Street , Vancouver, BC, Canada</v>
      </c>
      <c r="E4" s="740"/>
      <c r="F4" s="740"/>
      <c r="G4" s="740"/>
      <c r="H4" s="740"/>
      <c r="I4" s="741"/>
    </row>
    <row r="5" spans="1:31" s="126" customFormat="1" ht="16.5" customHeight="1">
      <c r="A5" s="438"/>
      <c r="B5" s="750"/>
      <c r="C5" s="751"/>
      <c r="D5" s="759" t="str">
        <f>'802.22 WRAN Graphic'!$C$5</f>
        <v>November 13th-18th, 2005</v>
      </c>
      <c r="E5" s="760"/>
      <c r="F5" s="760"/>
      <c r="G5" s="760"/>
      <c r="H5" s="760"/>
      <c r="I5" s="761"/>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67" t="s">
        <v>7</v>
      </c>
      <c r="C7" s="768"/>
      <c r="D7" s="768"/>
      <c r="E7" s="768"/>
      <c r="F7" s="768"/>
      <c r="G7" s="768"/>
      <c r="H7" s="768"/>
      <c r="I7" s="769"/>
    </row>
    <row r="8" spans="2:9" s="446" customFormat="1" ht="16.5" customHeight="1">
      <c r="B8" s="770"/>
      <c r="C8" s="771"/>
      <c r="D8" s="771"/>
      <c r="E8" s="771"/>
      <c r="F8" s="771"/>
      <c r="G8" s="771"/>
      <c r="H8" s="771"/>
      <c r="I8" s="772"/>
    </row>
    <row r="9" spans="2:97" s="448" customFormat="1" ht="16.5" customHeight="1">
      <c r="B9" s="764" t="s">
        <v>186</v>
      </c>
      <c r="C9" s="765"/>
      <c r="D9" s="765"/>
      <c r="E9" s="765"/>
      <c r="F9" s="765"/>
      <c r="G9" s="765"/>
      <c r="H9" s="765"/>
      <c r="I9" s="766"/>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55" t="s">
        <v>191</v>
      </c>
      <c r="C13" s="756"/>
      <c r="D13" s="756"/>
      <c r="E13" s="756"/>
      <c r="F13" s="756"/>
      <c r="G13" s="756"/>
      <c r="H13" s="756"/>
      <c r="I13" s="757"/>
    </row>
    <row r="14" spans="1:10" s="126" customFormat="1" ht="16.5" customHeight="1">
      <c r="A14" s="438"/>
      <c r="B14" s="755"/>
      <c r="C14" s="756"/>
      <c r="D14" s="756"/>
      <c r="E14" s="773"/>
      <c r="F14" s="773"/>
      <c r="G14" s="773"/>
      <c r="H14" s="773"/>
      <c r="I14" s="774"/>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32" t="s">
        <v>81</v>
      </c>
      <c r="I16" s="733"/>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162</v>
      </c>
      <c r="F18" s="14"/>
      <c r="G18" s="8" t="s">
        <v>102</v>
      </c>
      <c r="H18" s="31">
        <v>10</v>
      </c>
      <c r="I18" s="422">
        <f>I17+TIME(0,H18,0)</f>
        <v>0.5694444444444444</v>
      </c>
    </row>
    <row r="19" spans="2:9" s="144" customFormat="1" ht="16.5" customHeight="1">
      <c r="B19" s="423"/>
      <c r="C19" s="4">
        <v>1.2</v>
      </c>
      <c r="D19" s="485" t="s">
        <v>159</v>
      </c>
      <c r="E19" s="486" t="s">
        <v>160</v>
      </c>
      <c r="F19" s="14"/>
      <c r="G19" s="8" t="s">
        <v>102</v>
      </c>
      <c r="H19" s="31">
        <v>1</v>
      </c>
      <c r="I19" s="422">
        <f>I18+TIME(0,H19,0)</f>
        <v>0.5701388888888889</v>
      </c>
    </row>
    <row r="20" spans="2:9" s="144" customFormat="1" ht="16.5" customHeight="1">
      <c r="B20" s="423"/>
      <c r="C20" s="17">
        <v>1.3</v>
      </c>
      <c r="D20" s="9" t="s">
        <v>136</v>
      </c>
      <c r="E20" s="487" t="s">
        <v>213</v>
      </c>
      <c r="F20" s="14"/>
      <c r="G20" s="8" t="s">
        <v>102</v>
      </c>
      <c r="H20" s="31">
        <v>5</v>
      </c>
      <c r="I20" s="422">
        <f>I19+TIME(0,H20,0)</f>
        <v>0.5736111111111111</v>
      </c>
    </row>
    <row r="21" spans="2:9" s="144" customFormat="1" ht="16.5" customHeight="1">
      <c r="B21" s="423"/>
      <c r="C21" s="17" t="s">
        <v>161</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163</v>
      </c>
      <c r="D25" s="66" t="s">
        <v>138</v>
      </c>
      <c r="E25" s="405" t="s">
        <v>214</v>
      </c>
      <c r="F25" s="8"/>
      <c r="G25" s="8" t="s">
        <v>102</v>
      </c>
      <c r="H25" s="29">
        <v>5</v>
      </c>
      <c r="I25" s="422">
        <f>I24+TIME(0,H25,0)</f>
        <v>0.5874999999999999</v>
      </c>
    </row>
    <row r="26" spans="2:9" s="13" customFormat="1" ht="16.5" customHeight="1">
      <c r="B26" s="432"/>
      <c r="C26" s="17" t="s">
        <v>164</v>
      </c>
      <c r="D26" s="66" t="s">
        <v>138</v>
      </c>
      <c r="E26" s="405" t="s">
        <v>117</v>
      </c>
      <c r="F26" s="8" t="s">
        <v>132</v>
      </c>
      <c r="G26" s="8" t="s">
        <v>218</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215</v>
      </c>
      <c r="F31" s="128" t="s">
        <v>133</v>
      </c>
      <c r="G31" s="459" t="s">
        <v>190</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216</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194</v>
      </c>
      <c r="F41" s="8" t="s">
        <v>133</v>
      </c>
      <c r="G41" s="8" t="s">
        <v>12</v>
      </c>
      <c r="H41" s="31">
        <v>15</v>
      </c>
      <c r="I41" s="422">
        <f>I38+TIME(0,H41,0)</f>
        <v>0.6180555555555554</v>
      </c>
    </row>
    <row r="42" spans="2:9" s="13" customFormat="1" ht="16.5" customHeight="1">
      <c r="B42" s="432"/>
      <c r="C42" s="11">
        <v>4.2</v>
      </c>
      <c r="D42" s="15" t="s">
        <v>101</v>
      </c>
      <c r="E42" s="339" t="s">
        <v>193</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217</v>
      </c>
      <c r="F46" s="4" t="s">
        <v>133</v>
      </c>
      <c r="G46" s="4" t="s">
        <v>12</v>
      </c>
      <c r="H46" s="34">
        <v>20</v>
      </c>
      <c r="I46" s="422">
        <f>I43+TIME(0,H46,0)</f>
        <v>0.645833333333333</v>
      </c>
    </row>
    <row r="47" spans="2:9" s="140" customFormat="1" ht="16.5" customHeight="1">
      <c r="B47" s="434"/>
      <c r="C47" s="12"/>
      <c r="D47" s="2"/>
      <c r="E47" s="14"/>
      <c r="F47" s="4"/>
      <c r="G47" s="4"/>
      <c r="H47" s="34"/>
      <c r="I47" s="200"/>
    </row>
    <row r="48" spans="2:9" s="126" customFormat="1" ht="16.5" customHeight="1">
      <c r="B48" s="461"/>
      <c r="C48" s="11"/>
      <c r="D48" s="8"/>
      <c r="E48" s="466" t="s">
        <v>139</v>
      </c>
      <c r="F48" s="467"/>
      <c r="G48" s="467"/>
      <c r="H48" s="468">
        <v>30</v>
      </c>
      <c r="I48" s="478">
        <f>I46+TIME(0,H47,0)</f>
        <v>0.645833333333333</v>
      </c>
    </row>
    <row r="49" spans="2:9" s="126" customFormat="1" ht="16.5" customHeight="1">
      <c r="B49" s="461"/>
      <c r="C49" s="11"/>
      <c r="D49" s="8"/>
      <c r="E49" s="9"/>
      <c r="F49" s="6"/>
      <c r="G49" s="6"/>
      <c r="H49" s="35"/>
      <c r="I49" s="200"/>
    </row>
    <row r="50" spans="2:9" s="126" customFormat="1" ht="16.5" customHeight="1">
      <c r="B50" s="461"/>
      <c r="C50" s="11"/>
      <c r="D50" s="521"/>
      <c r="E50" s="465" t="s">
        <v>18</v>
      </c>
      <c r="F50" s="461"/>
      <c r="G50" s="6"/>
      <c r="H50" s="522"/>
      <c r="I50" s="479">
        <f>I48+TIME(0,H48,0)</f>
        <v>0.6666666666666664</v>
      </c>
    </row>
    <row r="51" spans="2:9" s="126" customFormat="1" ht="16.5" customHeight="1">
      <c r="B51" s="462"/>
      <c r="C51" s="11"/>
      <c r="D51" s="8"/>
      <c r="E51" s="9"/>
      <c r="F51" s="6"/>
      <c r="G51" s="6"/>
      <c r="H51" s="35"/>
      <c r="I51" s="414"/>
    </row>
    <row r="52" spans="2:9" s="126" customFormat="1" ht="16.5" customHeight="1">
      <c r="B52" s="737" t="s">
        <v>130</v>
      </c>
      <c r="C52" s="738"/>
      <c r="D52" s="738"/>
      <c r="E52" s="738"/>
      <c r="F52" s="738"/>
      <c r="G52" s="738"/>
      <c r="H52" s="738"/>
      <c r="I52" s="739"/>
    </row>
    <row r="53" spans="1:9" s="126" customFormat="1" ht="16.5" customHeight="1">
      <c r="A53" s="438"/>
      <c r="B53" s="758" t="str">
        <f>$B$3</f>
        <v>PLENARY</v>
      </c>
      <c r="C53" s="758"/>
      <c r="D53" s="727" t="str">
        <f>D3</f>
        <v>7th IEEE 802.22 WIRELESS REGIONAL AREA NETWORKS SESSION</v>
      </c>
      <c r="E53" s="727"/>
      <c r="F53" s="727"/>
      <c r="G53" s="727"/>
      <c r="H53" s="727"/>
      <c r="I53" s="728"/>
    </row>
    <row r="54" spans="1:9" s="126" customFormat="1" ht="16.5" customHeight="1">
      <c r="A54" s="438"/>
      <c r="B54" s="745" t="str">
        <f>'802.22 Cover'!$C$4</f>
        <v>R1</v>
      </c>
      <c r="C54" s="745"/>
      <c r="D54" s="740" t="str">
        <f>D4</f>
        <v>Hyatt Regency Vancouver,  655 Burrard Street , Vancouver, BC, Canada</v>
      </c>
      <c r="E54" s="740"/>
      <c r="F54" s="740"/>
      <c r="G54" s="740"/>
      <c r="H54" s="740"/>
      <c r="I54" s="741"/>
    </row>
    <row r="55" spans="1:9" s="126" customFormat="1" ht="16.5" customHeight="1">
      <c r="A55" s="438"/>
      <c r="B55" s="745"/>
      <c r="C55" s="745"/>
      <c r="D55" s="740" t="str">
        <f>D5</f>
        <v>November 13th-18th, 2005</v>
      </c>
      <c r="E55" s="740"/>
      <c r="F55" s="740"/>
      <c r="G55" s="740"/>
      <c r="H55" s="740"/>
      <c r="I55" s="741"/>
    </row>
    <row r="56" spans="1:9" s="126" customFormat="1" ht="16.5" customHeight="1">
      <c r="A56" s="438"/>
      <c r="B56" s="441"/>
      <c r="C56" s="152"/>
      <c r="D56" s="38"/>
      <c r="E56" s="38"/>
      <c r="F56" s="38"/>
      <c r="G56" s="38"/>
      <c r="H56" s="38"/>
      <c r="I56" s="442"/>
    </row>
    <row r="57" spans="1:9" s="440" customFormat="1" ht="16.5" customHeight="1">
      <c r="A57" s="439"/>
      <c r="B57" s="752" t="s">
        <v>192</v>
      </c>
      <c r="C57" s="753"/>
      <c r="D57" s="753"/>
      <c r="E57" s="753"/>
      <c r="F57" s="753"/>
      <c r="G57" s="753"/>
      <c r="H57" s="753"/>
      <c r="I57" s="754"/>
    </row>
    <row r="58" spans="1:10" s="126" customFormat="1" ht="16.5" customHeight="1">
      <c r="A58" s="438"/>
      <c r="B58" s="755"/>
      <c r="C58" s="756"/>
      <c r="D58" s="756"/>
      <c r="E58" s="756"/>
      <c r="F58" s="756"/>
      <c r="G58" s="756"/>
      <c r="H58" s="756"/>
      <c r="I58" s="757"/>
      <c r="J58" s="127"/>
    </row>
    <row r="59" spans="2:10" s="126" customFormat="1" ht="16.5" customHeight="1">
      <c r="B59" s="517"/>
      <c r="C59" s="490"/>
      <c r="D59" s="490"/>
      <c r="E59" s="490"/>
      <c r="F59" s="490"/>
      <c r="G59" s="490"/>
      <c r="H59" s="490"/>
      <c r="I59" s="523"/>
      <c r="J59" s="127"/>
    </row>
    <row r="60" spans="2:10" s="13" customFormat="1" ht="16.5" customHeight="1">
      <c r="B60" s="432"/>
      <c r="C60" s="491"/>
      <c r="D60" s="492"/>
      <c r="E60" s="492"/>
      <c r="F60" s="492"/>
      <c r="G60" s="492"/>
      <c r="H60" s="732" t="s">
        <v>81</v>
      </c>
      <c r="I60" s="733"/>
      <c r="J60" s="437"/>
    </row>
    <row r="61" spans="2:9" s="18" customFormat="1" ht="16.5" customHeight="1">
      <c r="B61" s="435"/>
      <c r="C61" s="12">
        <v>1</v>
      </c>
      <c r="D61" s="16"/>
      <c r="E61" s="425" t="s">
        <v>140</v>
      </c>
      <c r="F61" s="425"/>
      <c r="G61" s="425"/>
      <c r="H61" s="28"/>
      <c r="I61" s="477">
        <f>TIME(10,30,0)</f>
        <v>0.4375</v>
      </c>
    </row>
    <row r="62" spans="2:9" s="18" customFormat="1" ht="16.5" customHeight="1">
      <c r="B62" s="423"/>
      <c r="C62" s="17">
        <v>1.1</v>
      </c>
      <c r="D62" s="9" t="s">
        <v>136</v>
      </c>
      <c r="E62" s="405" t="s">
        <v>162</v>
      </c>
      <c r="F62" s="14"/>
      <c r="G62" s="8" t="s">
        <v>102</v>
      </c>
      <c r="H62" s="31">
        <v>5</v>
      </c>
      <c r="I62" s="422">
        <f>I61+TIME(0,H62,0)</f>
        <v>0.4409722222222222</v>
      </c>
    </row>
    <row r="63" spans="2:9" s="18" customFormat="1" ht="16.5" customHeight="1">
      <c r="B63" s="423"/>
      <c r="C63" s="4">
        <v>1.2</v>
      </c>
      <c r="D63" s="485" t="s">
        <v>138</v>
      </c>
      <c r="E63" s="486" t="s">
        <v>160</v>
      </c>
      <c r="F63" s="14"/>
      <c r="G63" s="8" t="s">
        <v>102</v>
      </c>
      <c r="H63" s="31">
        <v>3</v>
      </c>
      <c r="I63" s="422">
        <f>I62+TIME(0,H63,0)</f>
        <v>0.44305555555555554</v>
      </c>
    </row>
    <row r="64" spans="2:9" s="18" customFormat="1" ht="16.5" customHeight="1">
      <c r="B64" s="435"/>
      <c r="C64" s="12"/>
      <c r="D64" s="16"/>
      <c r="E64" s="14"/>
      <c r="F64" s="14"/>
      <c r="G64" s="14"/>
      <c r="H64" s="28"/>
      <c r="I64" s="436"/>
    </row>
    <row r="65" spans="2:9" s="18" customFormat="1" ht="16.5" customHeight="1">
      <c r="B65" s="435"/>
      <c r="C65" s="12">
        <v>3</v>
      </c>
      <c r="D65" s="16"/>
      <c r="E65" s="425" t="s">
        <v>143</v>
      </c>
      <c r="F65" s="425"/>
      <c r="G65" s="425"/>
      <c r="H65" s="493"/>
      <c r="I65" s="477"/>
    </row>
    <row r="66" spans="2:9" s="18" customFormat="1" ht="16.5" customHeight="1">
      <c r="B66" s="435"/>
      <c r="C66" s="12"/>
      <c r="D66" s="16"/>
      <c r="E66" s="14" t="s">
        <v>119</v>
      </c>
      <c r="F66" s="14"/>
      <c r="G66" s="14"/>
      <c r="H66" s="28">
        <v>5</v>
      </c>
      <c r="I66" s="436">
        <f>I63+TIME(0,H66,0)</f>
        <v>0.44652777777777775</v>
      </c>
    </row>
    <row r="67" spans="2:9" s="18" customFormat="1" ht="16.5" customHeight="1">
      <c r="B67" s="435"/>
      <c r="C67" s="12"/>
      <c r="D67" s="14"/>
      <c r="E67" s="493"/>
      <c r="F67" s="14"/>
      <c r="G67" s="14"/>
      <c r="H67" s="28"/>
      <c r="I67" s="436"/>
    </row>
    <row r="68" spans="2:9" s="18" customFormat="1" ht="16.5" customHeight="1">
      <c r="B68" s="435"/>
      <c r="C68" s="12"/>
      <c r="D68" s="14"/>
      <c r="E68" s="14"/>
      <c r="F68" s="14"/>
      <c r="G68" s="14"/>
      <c r="H68" s="28"/>
      <c r="I68" s="436"/>
    </row>
    <row r="69" spans="2:9" s="126" customFormat="1" ht="16.5" customHeight="1">
      <c r="B69" s="461"/>
      <c r="C69" s="7">
        <v>4</v>
      </c>
      <c r="D69" s="2"/>
      <c r="E69" s="489" t="s">
        <v>167</v>
      </c>
      <c r="F69" s="489"/>
      <c r="G69" s="489"/>
      <c r="H69" s="30"/>
      <c r="I69" s="477"/>
    </row>
    <row r="70" spans="2:9" s="140" customFormat="1" ht="16.5" customHeight="1">
      <c r="B70" s="434"/>
      <c r="C70" s="1"/>
      <c r="D70" s="2"/>
      <c r="E70" s="3"/>
      <c r="F70" s="4"/>
      <c r="G70" s="4"/>
      <c r="H70" s="34"/>
      <c r="I70" s="200"/>
    </row>
    <row r="71" spans="2:9" s="140" customFormat="1" ht="16.5" customHeight="1">
      <c r="B71" s="434"/>
      <c r="C71" s="1">
        <v>4.1</v>
      </c>
      <c r="D71" s="2"/>
      <c r="E71" s="426" t="s">
        <v>25</v>
      </c>
      <c r="F71" s="4"/>
      <c r="G71" s="4"/>
      <c r="H71" s="34"/>
      <c r="I71" s="477"/>
    </row>
    <row r="72" spans="2:9" s="18" customFormat="1" ht="16.5" customHeight="1">
      <c r="B72" s="435"/>
      <c r="C72" s="12" t="s">
        <v>23</v>
      </c>
      <c r="D72" s="14" t="s">
        <v>138</v>
      </c>
      <c r="E72" s="418" t="s">
        <v>124</v>
      </c>
      <c r="F72" s="14" t="s">
        <v>133</v>
      </c>
      <c r="G72" s="14" t="s">
        <v>8</v>
      </c>
      <c r="H72" s="28">
        <v>10</v>
      </c>
      <c r="I72" s="422">
        <f>I66+TIME(0,H72,0)</f>
        <v>0.45347222222222217</v>
      </c>
    </row>
    <row r="73" spans="2:9" s="140" customFormat="1" ht="16.5" customHeight="1">
      <c r="B73" s="201"/>
      <c r="C73" s="1" t="s">
        <v>24</v>
      </c>
      <c r="D73" s="2" t="s">
        <v>138</v>
      </c>
      <c r="E73" s="5" t="s">
        <v>220</v>
      </c>
      <c r="F73" s="4" t="s">
        <v>133</v>
      </c>
      <c r="G73" s="2" t="s">
        <v>102</v>
      </c>
      <c r="H73" s="32">
        <v>30</v>
      </c>
      <c r="I73" s="422">
        <f>I72+TIME(0,H73,0)</f>
        <v>0.4743055555555555</v>
      </c>
    </row>
    <row r="74" spans="2:9" s="126" customFormat="1" ht="16.5" customHeight="1">
      <c r="B74" s="461"/>
      <c r="C74" s="11"/>
      <c r="D74" s="8"/>
      <c r="E74" s="9"/>
      <c r="F74" s="8"/>
      <c r="G74" s="10"/>
      <c r="H74" s="30"/>
      <c r="I74" s="421"/>
    </row>
    <row r="75" spans="2:9" s="144" customFormat="1" ht="16.5" customHeight="1">
      <c r="B75" s="423"/>
      <c r="C75" s="12">
        <v>5</v>
      </c>
      <c r="D75" s="14"/>
      <c r="E75" s="494" t="s">
        <v>142</v>
      </c>
      <c r="F75" s="425"/>
      <c r="G75" s="425"/>
      <c r="H75" s="31"/>
      <c r="I75" s="477"/>
    </row>
    <row r="76" spans="2:9" s="144" customFormat="1" ht="16.5" customHeight="1">
      <c r="B76" s="423"/>
      <c r="C76" s="12">
        <v>5.1</v>
      </c>
      <c r="D76" s="2" t="s">
        <v>137</v>
      </c>
      <c r="E76" s="5" t="s">
        <v>217</v>
      </c>
      <c r="F76" s="4" t="s">
        <v>133</v>
      </c>
      <c r="G76" s="2" t="s">
        <v>102</v>
      </c>
      <c r="H76" s="32">
        <v>10</v>
      </c>
      <c r="I76" s="422">
        <f>I73+TIME(0,H76,0)</f>
        <v>0.4812499999999999</v>
      </c>
    </row>
    <row r="77" spans="2:9" s="144" customFormat="1" ht="16.5" customHeight="1">
      <c r="B77" s="423"/>
      <c r="C77" s="12"/>
      <c r="D77" s="14"/>
      <c r="E77" s="15"/>
      <c r="F77" s="14"/>
      <c r="G77" s="14"/>
      <c r="H77" s="31"/>
      <c r="I77" s="421"/>
    </row>
    <row r="78" spans="2:9" s="144" customFormat="1" ht="16.5" customHeight="1">
      <c r="B78" s="423"/>
      <c r="C78" s="1">
        <v>6</v>
      </c>
      <c r="D78" s="14"/>
      <c r="E78" s="424" t="s">
        <v>26</v>
      </c>
      <c r="F78" s="14"/>
      <c r="G78" s="15"/>
      <c r="H78" s="141"/>
      <c r="I78" s="433"/>
    </row>
    <row r="79" spans="2:9" s="144" customFormat="1" ht="16.5" customHeight="1">
      <c r="B79" s="423"/>
      <c r="C79" s="1">
        <v>6.1</v>
      </c>
      <c r="D79" s="2" t="s">
        <v>101</v>
      </c>
      <c r="E79" s="5" t="s">
        <v>219</v>
      </c>
      <c r="F79" s="4" t="s">
        <v>133</v>
      </c>
      <c r="G79" s="2" t="s">
        <v>102</v>
      </c>
      <c r="H79" s="32">
        <v>10</v>
      </c>
      <c r="I79" s="422">
        <f>I76+TIME(0,H79,0)</f>
        <v>0.4881944444444443</v>
      </c>
    </row>
    <row r="80" spans="2:9" s="143" customFormat="1" ht="16.5" customHeight="1">
      <c r="B80" s="201"/>
      <c r="C80" s="1"/>
      <c r="D80" s="142"/>
      <c r="E80" s="5"/>
      <c r="F80" s="4"/>
      <c r="G80" s="142"/>
      <c r="H80" s="141"/>
      <c r="I80" s="422"/>
    </row>
    <row r="81" spans="2:9" s="144" customFormat="1" ht="16.5" customHeight="1">
      <c r="B81" s="423"/>
      <c r="C81" s="1">
        <v>7</v>
      </c>
      <c r="D81" s="14"/>
      <c r="E81" s="425" t="s">
        <v>22</v>
      </c>
      <c r="F81" s="425" t="s">
        <v>132</v>
      </c>
      <c r="G81" s="494" t="s">
        <v>20</v>
      </c>
      <c r="H81" s="488"/>
      <c r="I81" s="477"/>
    </row>
    <row r="82" spans="2:9" s="144" customFormat="1" ht="16.5" customHeight="1">
      <c r="B82" s="423"/>
      <c r="C82" s="1"/>
      <c r="D82" s="14"/>
      <c r="E82" s="484"/>
      <c r="F82" s="484"/>
      <c r="G82" s="503"/>
      <c r="H82" s="31"/>
      <c r="I82" s="477"/>
    </row>
    <row r="83" spans="2:9" s="144" customFormat="1" ht="16.5" customHeight="1">
      <c r="B83" s="423"/>
      <c r="C83" s="1">
        <v>7.1</v>
      </c>
      <c r="D83" s="14" t="s">
        <v>101</v>
      </c>
      <c r="E83" s="419" t="s">
        <v>168</v>
      </c>
      <c r="F83" s="484"/>
      <c r="G83" s="503"/>
      <c r="H83" s="31">
        <v>10</v>
      </c>
      <c r="I83" s="422">
        <f>I79+TIME(0,H83,0)</f>
        <v>0.49513888888888874</v>
      </c>
    </row>
    <row r="84" spans="2:9" s="144" customFormat="1" ht="16.5" customHeight="1">
      <c r="B84" s="423"/>
      <c r="C84" s="1"/>
      <c r="D84" s="14"/>
      <c r="E84" s="419"/>
      <c r="F84" s="14"/>
      <c r="G84" s="15"/>
      <c r="H84" s="31"/>
      <c r="I84" s="526"/>
    </row>
    <row r="85" spans="2:9" s="144" customFormat="1" ht="16.5" customHeight="1">
      <c r="B85" s="423"/>
      <c r="C85" s="12">
        <v>8</v>
      </c>
      <c r="D85" s="15" t="s">
        <v>138</v>
      </c>
      <c r="E85" s="425" t="s">
        <v>196</v>
      </c>
      <c r="F85" s="425" t="s">
        <v>132</v>
      </c>
      <c r="G85" s="425" t="s">
        <v>102</v>
      </c>
      <c r="H85" s="31">
        <v>5</v>
      </c>
      <c r="I85" s="422">
        <f>I83+TIME(0,H85,0)</f>
        <v>0.49861111111111095</v>
      </c>
    </row>
    <row r="86" spans="2:9" s="144" customFormat="1" ht="16.5" customHeight="1">
      <c r="B86" s="423"/>
      <c r="C86" s="12"/>
      <c r="D86" s="15"/>
      <c r="E86" s="500"/>
      <c r="F86" s="14"/>
      <c r="G86" s="14"/>
      <c r="H86" s="31"/>
      <c r="I86" s="526"/>
    </row>
    <row r="87" spans="2:9" s="144" customFormat="1" ht="16.5" customHeight="1">
      <c r="B87" s="423"/>
      <c r="C87" s="12">
        <v>9</v>
      </c>
      <c r="D87" s="14" t="s">
        <v>136</v>
      </c>
      <c r="E87" s="425" t="s">
        <v>80</v>
      </c>
      <c r="F87" s="425" t="s">
        <v>132</v>
      </c>
      <c r="G87" s="425" t="s">
        <v>102</v>
      </c>
      <c r="H87" s="31">
        <v>2</v>
      </c>
      <c r="I87" s="422">
        <f>I85+TIME(0,H87,0)</f>
        <v>0.49999999999999983</v>
      </c>
    </row>
    <row r="88" spans="2:9" s="427" customFormat="1" ht="16.5" customHeight="1">
      <c r="B88" s="524"/>
      <c r="C88" s="501"/>
      <c r="D88" s="484"/>
      <c r="E88" s="484"/>
      <c r="F88" s="484"/>
      <c r="G88" s="484"/>
      <c r="H88" s="502"/>
      <c r="I88" s="422"/>
    </row>
    <row r="89" spans="2:9" s="415" customFormat="1" ht="16.5" customHeight="1">
      <c r="B89" s="525"/>
      <c r="C89" s="495"/>
      <c r="D89" s="496"/>
      <c r="E89" s="497"/>
      <c r="F89" s="496"/>
      <c r="G89" s="498">
        <f>TIME(12,0,0)</f>
        <v>0.5</v>
      </c>
      <c r="H89" s="499" t="s">
        <v>146</v>
      </c>
      <c r="I89" s="527"/>
    </row>
    <row r="90" spans="2:9" s="199" customFormat="1" ht="16.5" customHeight="1">
      <c r="B90" s="430"/>
      <c r="C90" s="21"/>
      <c r="D90" s="21"/>
      <c r="E90" s="21"/>
      <c r="F90" s="21"/>
      <c r="G90" s="21"/>
      <c r="H90" s="21"/>
      <c r="I90" s="416"/>
    </row>
    <row r="91" spans="2:9" s="199" customFormat="1" ht="16.5" customHeight="1">
      <c r="B91" s="734" t="s">
        <v>27</v>
      </c>
      <c r="C91" s="735"/>
      <c r="D91" s="735"/>
      <c r="E91" s="735"/>
      <c r="F91" s="735"/>
      <c r="G91" s="735"/>
      <c r="H91" s="735"/>
      <c r="I91" s="736"/>
    </row>
    <row r="92" spans="2:9" s="199" customFormat="1" ht="16.5" customHeight="1">
      <c r="B92" s="431"/>
      <c r="C92" s="22"/>
      <c r="D92" s="23"/>
      <c r="E92" s="24"/>
      <c r="F92" s="23"/>
      <c r="G92" s="24"/>
      <c r="H92" s="36"/>
      <c r="I92" s="417"/>
    </row>
    <row r="93" spans="2:10" s="151" customFormat="1" ht="16.5" customHeight="1">
      <c r="B93" s="742" t="s">
        <v>114</v>
      </c>
      <c r="C93" s="743"/>
      <c r="D93" s="743"/>
      <c r="E93" s="743"/>
      <c r="F93" s="743"/>
      <c r="G93" s="743"/>
      <c r="H93" s="743"/>
      <c r="I93" s="744"/>
      <c r="J93" s="401"/>
    </row>
    <row r="94" spans="2:9" s="199" customFormat="1" ht="16.5" customHeight="1">
      <c r="B94" s="430"/>
      <c r="C94" s="21"/>
      <c r="D94" s="21"/>
      <c r="E94" s="21"/>
      <c r="F94" s="21"/>
      <c r="G94" s="21"/>
      <c r="H94" s="21"/>
      <c r="I94" s="416"/>
    </row>
    <row r="95" spans="2:10" s="261" customFormat="1" ht="16.5" customHeight="1">
      <c r="B95" s="729" t="s">
        <v>115</v>
      </c>
      <c r="C95" s="730"/>
      <c r="D95" s="730"/>
      <c r="E95" s="730"/>
      <c r="F95" s="730"/>
      <c r="G95" s="730"/>
      <c r="H95" s="730"/>
      <c r="I95" s="731"/>
      <c r="J95" s="262"/>
    </row>
    <row r="96" spans="2:9" s="199" customFormat="1" ht="16.5" customHeight="1">
      <c r="B96" s="430"/>
      <c r="C96" s="21"/>
      <c r="D96" s="21"/>
      <c r="E96" s="21"/>
      <c r="F96" s="21"/>
      <c r="G96" s="21"/>
      <c r="H96" s="21"/>
      <c r="I96" s="416"/>
    </row>
    <row r="97" spans="3:9" s="199" customFormat="1" ht="16.5" customHeight="1">
      <c r="C97" s="428"/>
      <c r="H97" s="429"/>
      <c r="I97" s="429"/>
    </row>
  </sheetData>
  <mergeCells count="21">
    <mergeCell ref="H16:I16"/>
    <mergeCell ref="D5:I5"/>
    <mergeCell ref="D3:I3"/>
    <mergeCell ref="D4:I4"/>
    <mergeCell ref="B9:I9"/>
    <mergeCell ref="B7:I8"/>
    <mergeCell ref="B13:I14"/>
    <mergeCell ref="B2:I2"/>
    <mergeCell ref="D55:I55"/>
    <mergeCell ref="B93:I93"/>
    <mergeCell ref="B54:C55"/>
    <mergeCell ref="D54:I54"/>
    <mergeCell ref="B3:C3"/>
    <mergeCell ref="B4:C5"/>
    <mergeCell ref="B57:I58"/>
    <mergeCell ref="B52:I52"/>
    <mergeCell ref="B53:C53"/>
    <mergeCell ref="D53:I53"/>
    <mergeCell ref="B95:I95"/>
    <mergeCell ref="H60:I60"/>
    <mergeCell ref="B91:I91"/>
  </mergeCells>
  <hyperlinks>
    <hyperlink ref="E63"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2005-11-08T13:19:09Z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