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90" windowHeight="7920" activeTab="0"/>
  </bookViews>
  <sheets>
    <sheet name="1300 nm" sheetId="1" r:id="rId1"/>
    <sheet name="1550 nm" sheetId="2" r:id="rId2"/>
  </sheets>
  <definedNames/>
  <calcPr fullCalcOnLoad="1"/>
</workbook>
</file>

<file path=xl/sharedStrings.xml><?xml version="1.0" encoding="utf-8"?>
<sst xmlns="http://schemas.openxmlformats.org/spreadsheetml/2006/main" count="40" uniqueCount="19">
  <si>
    <t>Return loss receiver</t>
  </si>
  <si>
    <t>Return loss transmitter</t>
  </si>
  <si>
    <t>dB</t>
  </si>
  <si>
    <t>Power penalty</t>
  </si>
  <si>
    <t>Link margin</t>
  </si>
  <si>
    <t>As value</t>
  </si>
  <si>
    <t>Noise</t>
  </si>
  <si>
    <t>ER(dB)</t>
  </si>
  <si>
    <t>Er (lin)</t>
  </si>
  <si>
    <t>Min output power (OMA/2)</t>
  </si>
  <si>
    <t>dBm</t>
  </si>
  <si>
    <t>Receiver sensitivity (OMA/2)</t>
  </si>
  <si>
    <t>By Krister Fröjdh, Krister.frojdh@optillion.com</t>
  </si>
  <si>
    <t>Value</t>
  </si>
  <si>
    <t>Linear value</t>
  </si>
  <si>
    <t>Spreadsheet for calculating interferometric noise.</t>
  </si>
  <si>
    <t>2000-jan-03</t>
  </si>
  <si>
    <t xml:space="preserve"> </t>
  </si>
  <si>
    <t>802.3ae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</si>
</sst>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8">
    <font>
      <sz val="10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b/>
      <i/>
      <sz val="11.5"/>
      <name val="Arial"/>
      <family val="2"/>
    </font>
    <font>
      <sz val="12"/>
      <name val="Arial"/>
      <family val="0"/>
    </font>
    <font>
      <sz val="14.75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Interferometric Noise Penalty</a:t>
            </a:r>
          </a:p>
        </c:rich>
      </c:tx>
      <c:layout>
        <c:manualLayout>
          <c:xMode val="factor"/>
          <c:yMode val="factor"/>
          <c:x val="0.001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75"/>
          <c:w val="0.886"/>
          <c:h val="0.76025"/>
        </c:manualLayout>
      </c:layout>
      <c:scatterChart>
        <c:scatterStyle val="lineMarker"/>
        <c:varyColors val="0"/>
        <c:ser>
          <c:idx val="1"/>
          <c:order val="0"/>
          <c:tx>
            <c:v>10 dB 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 nm'!$A$13:$A$28</c:f>
              <c:numCache/>
            </c:numRef>
          </c:xVal>
          <c:yVal>
            <c:numRef>
              <c:f>'1300 nm'!$C$13:$C$28</c:f>
              <c:numCache/>
            </c:numRef>
          </c:yVal>
          <c:smooth val="0"/>
        </c:ser>
        <c:ser>
          <c:idx val="2"/>
          <c:order val="1"/>
          <c:tx>
            <c:v>6 dB 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 nm'!$A$13:$A$28</c:f>
              <c:numCache/>
            </c:numRef>
          </c:xVal>
          <c:yVal>
            <c:numRef>
              <c:f>'1300 nm'!$D$13:$D$28</c:f>
              <c:numCache/>
            </c:numRef>
          </c:yVal>
          <c:smooth val="0"/>
        </c:ser>
        <c:ser>
          <c:idx val="3"/>
          <c:order val="2"/>
          <c:tx>
            <c:v>5 dB 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 nm'!$A$13:$A$28</c:f>
              <c:numCache/>
            </c:numRef>
          </c:xVal>
          <c:yVal>
            <c:numRef>
              <c:f>'1300 nm'!$E$13:$E$28</c:f>
              <c:numCache/>
            </c:numRef>
          </c:yVal>
          <c:smooth val="0"/>
        </c:ser>
        <c:ser>
          <c:idx val="4"/>
          <c:order val="3"/>
          <c:tx>
            <c:v>4 dB 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 nm'!$A$13:$A$28</c:f>
              <c:numCache/>
            </c:numRef>
          </c:xVal>
          <c:yVal>
            <c:numRef>
              <c:f>'1300 nm'!$F$13:$F$28</c:f>
              <c:numCache/>
            </c:numRef>
          </c:yVal>
          <c:smooth val="0"/>
        </c:ser>
        <c:ser>
          <c:idx val="5"/>
          <c:order val="4"/>
          <c:tx>
            <c:v>3 dB ER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 nm'!$A$13:$A$28</c:f>
              <c:numCache/>
            </c:numRef>
          </c:xVal>
          <c:yVal>
            <c:numRef>
              <c:f>'1300 nm'!$G$13:$G$28</c:f>
              <c:numCache/>
            </c:numRef>
          </c:yVal>
          <c:smooth val="0"/>
        </c:ser>
        <c:ser>
          <c:idx val="6"/>
          <c:order val="5"/>
          <c:tx>
            <c:v>2 dB 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 nm'!$A$13:$A$28</c:f>
              <c:numCache/>
            </c:numRef>
          </c:xVal>
          <c:yVal>
            <c:numRef>
              <c:f>'1300 nm'!$H$13:$H$28</c:f>
              <c:numCache/>
            </c:numRef>
          </c:yVal>
          <c:smooth val="0"/>
        </c:ser>
        <c:axId val="40645737"/>
        <c:axId val="6740414"/>
      </c:scatterChart>
      <c:valAx>
        <c:axId val="40645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Link Attenuation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740414"/>
        <c:crosses val="autoZero"/>
        <c:crossBetween val="midCat"/>
        <c:dispUnits/>
      </c:valAx>
      <c:valAx>
        <c:axId val="6740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Link Margin M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645737"/>
        <c:crosses val="autoZero"/>
        <c:crossBetween val="midCat"/>
        <c:dispUnits/>
        <c:min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4825"/>
          <c:w val="0.7055"/>
          <c:h val="0.84325"/>
        </c:manualLayout>
      </c:layout>
      <c:scatterChart>
        <c:scatterStyle val="lineMarker"/>
        <c:varyColors val="0"/>
        <c:ser>
          <c:idx val="2"/>
          <c:order val="0"/>
          <c:tx>
            <c:v>ER=10 dB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'1550 nm'!$A$13:$A$28</c:f>
              <c:numCache>
                <c:ptCount val="16"/>
                <c:pt idx="0">
                  <c:v>7</c:v>
                </c:pt>
                <c:pt idx="1">
                  <c:v>7.4</c:v>
                </c:pt>
                <c:pt idx="2">
                  <c:v>7.8</c:v>
                </c:pt>
                <c:pt idx="3">
                  <c:v>8.2</c:v>
                </c:pt>
                <c:pt idx="4">
                  <c:v>8.6</c:v>
                </c:pt>
                <c:pt idx="5">
                  <c:v>9</c:v>
                </c:pt>
                <c:pt idx="6">
                  <c:v>9.4</c:v>
                </c:pt>
                <c:pt idx="7">
                  <c:v>9.8</c:v>
                </c:pt>
                <c:pt idx="8">
                  <c:v>10.2</c:v>
                </c:pt>
                <c:pt idx="9">
                  <c:v>10.6</c:v>
                </c:pt>
                <c:pt idx="10">
                  <c:v>11</c:v>
                </c:pt>
                <c:pt idx="11">
                  <c:v>11.4</c:v>
                </c:pt>
                <c:pt idx="12">
                  <c:v>11.8</c:v>
                </c:pt>
                <c:pt idx="13">
                  <c:v>12.2</c:v>
                </c:pt>
                <c:pt idx="14">
                  <c:v>12.6</c:v>
                </c:pt>
                <c:pt idx="15">
                  <c:v>13</c:v>
                </c:pt>
              </c:numCache>
            </c:numRef>
          </c:xVal>
          <c:yVal>
            <c:numRef>
              <c:f>'1550 nm'!$C$13:$C$28</c:f>
              <c:numCache>
                <c:ptCount val="16"/>
                <c:pt idx="0">
                  <c:v>7.778547670410219</c:v>
                </c:pt>
                <c:pt idx="1">
                  <c:v>7.3804395003692935</c:v>
                </c:pt>
                <c:pt idx="2">
                  <c:v>6.982164151570412</c:v>
                </c:pt>
                <c:pt idx="3">
                  <c:v>6.583736455239734</c:v>
                </c:pt>
                <c:pt idx="4">
                  <c:v>6.1851699170927095</c:v>
                </c:pt>
                <c:pt idx="5">
                  <c:v>5.786476837445411</c:v>
                </c:pt>
                <c:pt idx="6">
                  <c:v>5.387668420164985</c:v>
                </c:pt>
                <c:pt idx="7">
                  <c:v>4.988754871542602</c:v>
                </c:pt>
                <c:pt idx="8">
                  <c:v>4.589745490059434</c:v>
                </c:pt>
                <c:pt idx="9">
                  <c:v>4.190648747916443</c:v>
                </c:pt>
                <c:pt idx="10">
                  <c:v>3.7914723651102467</c:v>
                </c:pt>
                <c:pt idx="11">
                  <c:v>3.392223376758544</c:v>
                </c:pt>
                <c:pt idx="12">
                  <c:v>2.9929081943086437</c:v>
                </c:pt>
                <c:pt idx="13">
                  <c:v>2.593532661200104</c:v>
                </c:pt>
                <c:pt idx="14">
                  <c:v>2.1941021034965864</c:v>
                </c:pt>
                <c:pt idx="15">
                  <c:v>1.7946213759522252</c:v>
                </c:pt>
              </c:numCache>
            </c:numRef>
          </c:yVal>
          <c:smooth val="0"/>
        </c:ser>
        <c:ser>
          <c:idx val="3"/>
          <c:order val="1"/>
          <c:tx>
            <c:v>ER=6 dB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 nm'!$A$13:$A$28</c:f>
              <c:numCache>
                <c:ptCount val="16"/>
                <c:pt idx="0">
                  <c:v>7</c:v>
                </c:pt>
                <c:pt idx="1">
                  <c:v>7.4</c:v>
                </c:pt>
                <c:pt idx="2">
                  <c:v>7.8</c:v>
                </c:pt>
                <c:pt idx="3">
                  <c:v>8.2</c:v>
                </c:pt>
                <c:pt idx="4">
                  <c:v>8.6</c:v>
                </c:pt>
                <c:pt idx="5">
                  <c:v>9</c:v>
                </c:pt>
                <c:pt idx="6">
                  <c:v>9.4</c:v>
                </c:pt>
                <c:pt idx="7">
                  <c:v>9.8</c:v>
                </c:pt>
                <c:pt idx="8">
                  <c:v>10.2</c:v>
                </c:pt>
                <c:pt idx="9">
                  <c:v>10.6</c:v>
                </c:pt>
                <c:pt idx="10">
                  <c:v>11</c:v>
                </c:pt>
                <c:pt idx="11">
                  <c:v>11.4</c:v>
                </c:pt>
                <c:pt idx="12">
                  <c:v>11.8</c:v>
                </c:pt>
                <c:pt idx="13">
                  <c:v>12.2</c:v>
                </c:pt>
                <c:pt idx="14">
                  <c:v>12.6</c:v>
                </c:pt>
                <c:pt idx="15">
                  <c:v>13</c:v>
                </c:pt>
              </c:numCache>
            </c:numRef>
          </c:xVal>
          <c:yVal>
            <c:numRef>
              <c:f>'1550 nm'!$D$13:$D$28</c:f>
              <c:numCache>
                <c:ptCount val="16"/>
                <c:pt idx="0">
                  <c:v>7.773581878831992</c:v>
                </c:pt>
                <c:pt idx="1">
                  <c:v>7.375912845829475</c:v>
                </c:pt>
                <c:pt idx="2">
                  <c:v>6.9780376227402385</c:v>
                </c:pt>
                <c:pt idx="3">
                  <c:v>6.579974536367132</c:v>
                </c:pt>
                <c:pt idx="4">
                  <c:v>6.1817402697296835</c:v>
                </c:pt>
                <c:pt idx="5">
                  <c:v>5.783350012004449</c:v>
                </c:pt>
                <c:pt idx="6">
                  <c:v>5.38481759436702</c:v>
                </c:pt>
                <c:pt idx="7">
                  <c:v>4.98615561313148</c:v>
                </c:pt>
                <c:pt idx="8">
                  <c:v>4.587375541433618</c:v>
                </c:pt>
                <c:pt idx="9">
                  <c:v>4.188487830572106</c:v>
                </c:pt>
                <c:pt idx="10">
                  <c:v>3.7895020020057384</c:v>
                </c:pt>
                <c:pt idx="11">
                  <c:v>3.390426730901668</c:v>
                </c:pt>
                <c:pt idx="12">
                  <c:v>2.9912699220384766</c:v>
                </c:pt>
                <c:pt idx="13">
                  <c:v>2.5920387787867547</c:v>
                </c:pt>
                <c:pt idx="14">
                  <c:v>2.192739865817778</c:v>
                </c:pt>
                <c:pt idx="15">
                  <c:v>1.793379166126492</c:v>
                </c:pt>
              </c:numCache>
            </c:numRef>
          </c:yVal>
          <c:smooth val="0"/>
        </c:ser>
        <c:ser>
          <c:idx val="4"/>
          <c:order val="2"/>
          <c:tx>
            <c:v>ER=5 dB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'1550 nm'!$A$13:$A$28</c:f>
              <c:numCache>
                <c:ptCount val="16"/>
                <c:pt idx="0">
                  <c:v>7</c:v>
                </c:pt>
                <c:pt idx="1">
                  <c:v>7.4</c:v>
                </c:pt>
                <c:pt idx="2">
                  <c:v>7.8</c:v>
                </c:pt>
                <c:pt idx="3">
                  <c:v>8.2</c:v>
                </c:pt>
                <c:pt idx="4">
                  <c:v>8.6</c:v>
                </c:pt>
                <c:pt idx="5">
                  <c:v>9</c:v>
                </c:pt>
                <c:pt idx="6">
                  <c:v>9.4</c:v>
                </c:pt>
                <c:pt idx="7">
                  <c:v>9.8</c:v>
                </c:pt>
                <c:pt idx="8">
                  <c:v>10.2</c:v>
                </c:pt>
                <c:pt idx="9">
                  <c:v>10.6</c:v>
                </c:pt>
                <c:pt idx="10">
                  <c:v>11</c:v>
                </c:pt>
                <c:pt idx="11">
                  <c:v>11.4</c:v>
                </c:pt>
                <c:pt idx="12">
                  <c:v>11.8</c:v>
                </c:pt>
                <c:pt idx="13">
                  <c:v>12.2</c:v>
                </c:pt>
                <c:pt idx="14">
                  <c:v>12.6</c:v>
                </c:pt>
                <c:pt idx="15">
                  <c:v>13</c:v>
                </c:pt>
              </c:numCache>
            </c:numRef>
          </c:xVal>
          <c:yVal>
            <c:numRef>
              <c:f>'1550 nm'!$E$13:$E$28</c:f>
              <c:numCache>
                <c:ptCount val="16"/>
                <c:pt idx="0">
                  <c:v>7.770772486850381</c:v>
                </c:pt>
                <c:pt idx="1">
                  <c:v>7.373352098013864</c:v>
                </c:pt>
                <c:pt idx="2">
                  <c:v>6.975703396170225</c:v>
                </c:pt>
                <c:pt idx="3">
                  <c:v>6.577846696221329</c:v>
                </c:pt>
                <c:pt idx="4">
                  <c:v>6.179800487292313</c:v>
                </c:pt>
                <c:pt idx="5">
                  <c:v>5.781581599892247</c:v>
                </c:pt>
                <c:pt idx="6">
                  <c:v>5.383205357253535</c:v>
                </c:pt>
                <c:pt idx="7">
                  <c:v>4.984685712433732</c:v>
                </c:pt>
                <c:pt idx="8">
                  <c:v>4.586035372590654</c:v>
                </c:pt>
                <c:pt idx="9">
                  <c:v>4.18726591169021</c:v>
                </c:pt>
                <c:pt idx="10">
                  <c:v>3.7883878727730114</c:v>
                </c:pt>
                <c:pt idx="11">
                  <c:v>3.3894108607879474</c:v>
                </c:pt>
                <c:pt idx="12">
                  <c:v>2.9903436268969905</c:v>
                </c:pt>
                <c:pt idx="13">
                  <c:v>2.5911941450630245</c:v>
                </c:pt>
                <c:pt idx="14">
                  <c:v>2.1919696816506686</c:v>
                </c:pt>
                <c:pt idx="15">
                  <c:v>1.7926768586970212</c:v>
                </c:pt>
              </c:numCache>
            </c:numRef>
          </c:yVal>
          <c:smooth val="0"/>
        </c:ser>
        <c:ser>
          <c:idx val="5"/>
          <c:order val="3"/>
          <c:tx>
            <c:v>ER=4 dB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'1550 nm'!$A$13:$A$28</c:f>
              <c:numCache>
                <c:ptCount val="16"/>
                <c:pt idx="0">
                  <c:v>7</c:v>
                </c:pt>
                <c:pt idx="1">
                  <c:v>7.4</c:v>
                </c:pt>
                <c:pt idx="2">
                  <c:v>7.8</c:v>
                </c:pt>
                <c:pt idx="3">
                  <c:v>8.2</c:v>
                </c:pt>
                <c:pt idx="4">
                  <c:v>8.6</c:v>
                </c:pt>
                <c:pt idx="5">
                  <c:v>9</c:v>
                </c:pt>
                <c:pt idx="6">
                  <c:v>9.4</c:v>
                </c:pt>
                <c:pt idx="7">
                  <c:v>9.8</c:v>
                </c:pt>
                <c:pt idx="8">
                  <c:v>10.2</c:v>
                </c:pt>
                <c:pt idx="9">
                  <c:v>10.6</c:v>
                </c:pt>
                <c:pt idx="10">
                  <c:v>11</c:v>
                </c:pt>
                <c:pt idx="11">
                  <c:v>11.4</c:v>
                </c:pt>
                <c:pt idx="12">
                  <c:v>11.8</c:v>
                </c:pt>
                <c:pt idx="13">
                  <c:v>12.2</c:v>
                </c:pt>
                <c:pt idx="14">
                  <c:v>12.6</c:v>
                </c:pt>
                <c:pt idx="15">
                  <c:v>13</c:v>
                </c:pt>
              </c:numCache>
            </c:numRef>
          </c:xVal>
          <c:yVal>
            <c:numRef>
              <c:f>'1550 nm'!$F$13:$F$28</c:f>
              <c:numCache>
                <c:ptCount val="16"/>
                <c:pt idx="0">
                  <c:v>7.766373223619997</c:v>
                </c:pt>
                <c:pt idx="1">
                  <c:v>7.36934248454337</c:v>
                </c:pt>
                <c:pt idx="2">
                  <c:v>6.972048713830755</c:v>
                </c:pt>
                <c:pt idx="3">
                  <c:v>6.574515354839026</c:v>
                </c:pt>
                <c:pt idx="4">
                  <c:v>6.176763737343618</c:v>
                </c:pt>
                <c:pt idx="5">
                  <c:v>5.778813272169083</c:v>
                </c:pt>
                <c:pt idx="6">
                  <c:v>5.380681627211171</c:v>
                </c:pt>
                <c:pt idx="7">
                  <c:v>4.982384886743759</c:v>
                </c:pt>
                <c:pt idx="8">
                  <c:v>4.58393769569275</c:v>
                </c:pt>
                <c:pt idx="9">
                  <c:v>4.185353390374168</c:v>
                </c:pt>
                <c:pt idx="10">
                  <c:v>3.786644117031855</c:v>
                </c:pt>
                <c:pt idx="11">
                  <c:v>3.3878209393675327</c:v>
                </c:pt>
                <c:pt idx="12">
                  <c:v>2.988893936130605</c:v>
                </c:pt>
                <c:pt idx="13">
                  <c:v>2.5898722897240596</c:v>
                </c:pt>
                <c:pt idx="14">
                  <c:v>2.190764366684654</c:v>
                </c:pt>
                <c:pt idx="15">
                  <c:v>1.7915777908084927</c:v>
                </c:pt>
              </c:numCache>
            </c:numRef>
          </c:yVal>
          <c:smooth val="0"/>
        </c:ser>
        <c:ser>
          <c:idx val="6"/>
          <c:order val="4"/>
          <c:tx>
            <c:v>ER=3 dB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 nm'!$A$13:$A$28</c:f>
              <c:numCache>
                <c:ptCount val="16"/>
                <c:pt idx="0">
                  <c:v>7</c:v>
                </c:pt>
                <c:pt idx="1">
                  <c:v>7.4</c:v>
                </c:pt>
                <c:pt idx="2">
                  <c:v>7.8</c:v>
                </c:pt>
                <c:pt idx="3">
                  <c:v>8.2</c:v>
                </c:pt>
                <c:pt idx="4">
                  <c:v>8.6</c:v>
                </c:pt>
                <c:pt idx="5">
                  <c:v>9</c:v>
                </c:pt>
                <c:pt idx="6">
                  <c:v>9.4</c:v>
                </c:pt>
                <c:pt idx="7">
                  <c:v>9.8</c:v>
                </c:pt>
                <c:pt idx="8">
                  <c:v>10.2</c:v>
                </c:pt>
                <c:pt idx="9">
                  <c:v>10.6</c:v>
                </c:pt>
                <c:pt idx="10">
                  <c:v>11</c:v>
                </c:pt>
                <c:pt idx="11">
                  <c:v>11.4</c:v>
                </c:pt>
                <c:pt idx="12">
                  <c:v>11.8</c:v>
                </c:pt>
                <c:pt idx="13">
                  <c:v>12.2</c:v>
                </c:pt>
                <c:pt idx="14">
                  <c:v>12.6</c:v>
                </c:pt>
                <c:pt idx="15">
                  <c:v>13</c:v>
                </c:pt>
              </c:numCache>
            </c:numRef>
          </c:xVal>
          <c:yVal>
            <c:numRef>
              <c:f>'1550 nm'!$G$13:$G$28</c:f>
              <c:numCache>
                <c:ptCount val="16"/>
                <c:pt idx="0">
                  <c:v>7.7487750601904875</c:v>
                </c:pt>
                <c:pt idx="1">
                  <c:v>7.353306620855429</c:v>
                </c:pt>
                <c:pt idx="2">
                  <c:v>6.957435334741904</c:v>
                </c:pt>
                <c:pt idx="3">
                  <c:v>6.561197347416739</c:v>
                </c:pt>
                <c:pt idx="4">
                  <c:v>6.1646255047723315</c:v>
                </c:pt>
                <c:pt idx="5">
                  <c:v>5.76774966381333</c:v>
                </c:pt>
                <c:pt idx="6">
                  <c:v>5.370596972561861</c:v>
                </c:pt>
                <c:pt idx="7">
                  <c:v>4.973192122416748</c:v>
                </c:pt>
                <c:pt idx="8">
                  <c:v>4.575557575898799</c:v>
                </c:pt>
                <c:pt idx="9">
                  <c:v>4.177713772366491</c:v>
                </c:pt>
                <c:pt idx="10">
                  <c:v>3.7796793139852447</c:v>
                </c:pt>
                <c:pt idx="11">
                  <c:v>3.381471133972159</c:v>
                </c:pt>
                <c:pt idx="12">
                  <c:v>2.9831046489104835</c:v>
                </c:pt>
                <c:pt idx="13">
                  <c:v>2.584593896729327</c:v>
                </c:pt>
                <c:pt idx="14">
                  <c:v>2.1859516617700656</c:v>
                </c:pt>
                <c:pt idx="15">
                  <c:v>1.7871895882081148</c:v>
                </c:pt>
              </c:numCache>
            </c:numRef>
          </c:yVal>
          <c:smooth val="0"/>
        </c:ser>
        <c:ser>
          <c:idx val="7"/>
          <c:order val="5"/>
          <c:tx>
            <c:v>ER=2 dB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 nm'!$A$13:$A$28</c:f>
              <c:numCache>
                <c:ptCount val="16"/>
                <c:pt idx="0">
                  <c:v>7</c:v>
                </c:pt>
                <c:pt idx="1">
                  <c:v>7.4</c:v>
                </c:pt>
                <c:pt idx="2">
                  <c:v>7.8</c:v>
                </c:pt>
                <c:pt idx="3">
                  <c:v>8.2</c:v>
                </c:pt>
                <c:pt idx="4">
                  <c:v>8.6</c:v>
                </c:pt>
                <c:pt idx="5">
                  <c:v>9</c:v>
                </c:pt>
                <c:pt idx="6">
                  <c:v>9.4</c:v>
                </c:pt>
                <c:pt idx="7">
                  <c:v>9.8</c:v>
                </c:pt>
                <c:pt idx="8">
                  <c:v>10.2</c:v>
                </c:pt>
                <c:pt idx="9">
                  <c:v>10.6</c:v>
                </c:pt>
                <c:pt idx="10">
                  <c:v>11</c:v>
                </c:pt>
                <c:pt idx="11">
                  <c:v>11.4</c:v>
                </c:pt>
                <c:pt idx="12">
                  <c:v>11.8</c:v>
                </c:pt>
                <c:pt idx="13">
                  <c:v>12.2</c:v>
                </c:pt>
                <c:pt idx="14">
                  <c:v>12.6</c:v>
                </c:pt>
                <c:pt idx="15">
                  <c:v>13</c:v>
                </c:pt>
              </c:numCache>
            </c:numRef>
          </c:xVal>
          <c:yVal>
            <c:numRef>
              <c:f>'1550 nm'!$H$13:$H$28</c:f>
              <c:numCache>
                <c:ptCount val="16"/>
                <c:pt idx="0">
                  <c:v>7.743161904396075</c:v>
                </c:pt>
                <c:pt idx="1">
                  <c:v>7.348192994767546</c:v>
                </c:pt>
                <c:pt idx="2">
                  <c:v>6.952776327657368</c:v>
                </c:pt>
                <c:pt idx="3">
                  <c:v>6.556952163776238</c:v>
                </c:pt>
                <c:pt idx="4">
                  <c:v>6.160757073980726</c:v>
                </c:pt>
                <c:pt idx="5">
                  <c:v>5.764224289261426</c:v>
                </c:pt>
                <c:pt idx="6">
                  <c:v>5.3673840155456976</c:v>
                </c:pt>
                <c:pt idx="7">
                  <c:v>4.970263717181576</c:v>
                </c:pt>
                <c:pt idx="8">
                  <c:v>4.5728883724917075</c:v>
                </c:pt>
                <c:pt idx="9">
                  <c:v>4.175280704375467</c:v>
                </c:pt>
                <c:pt idx="10">
                  <c:v>3.7774613885832515</c:v>
                </c:pt>
                <c:pt idx="11">
                  <c:v>3.37944924198068</c:v>
                </c:pt>
                <c:pt idx="12">
                  <c:v>2.9812613928545204</c:v>
                </c:pt>
                <c:pt idx="13">
                  <c:v>2.5829134350806804</c:v>
                </c:pt>
                <c:pt idx="14">
                  <c:v>2.1844195677726503</c:v>
                </c:pt>
                <c:pt idx="15">
                  <c:v>1.7857927218519052</c:v>
                </c:pt>
              </c:numCache>
            </c:numRef>
          </c:yVal>
          <c:smooth val="0"/>
        </c:ser>
        <c:axId val="21697623"/>
        <c:axId val="9123332"/>
      </c:scatterChart>
      <c:valAx>
        <c:axId val="21697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23332"/>
        <c:crosses val="autoZero"/>
        <c:crossBetween val="midCat"/>
        <c:dispUnits/>
      </c:valAx>
      <c:valAx>
        <c:axId val="9123332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Link Margin </a:t>
                </a:r>
                <a:r>
                  <a:rPr lang="en-US" cap="none" sz="1150" b="1" i="1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(dB)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97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25"/>
          <c:y val="0.0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9</xdr:row>
      <xdr:rowOff>9525</xdr:rowOff>
    </xdr:from>
    <xdr:to>
      <xdr:col>11</xdr:col>
      <xdr:colOff>0</xdr:colOff>
      <xdr:row>35</xdr:row>
      <xdr:rowOff>19050</xdr:rowOff>
    </xdr:to>
    <xdr:graphicFrame>
      <xdr:nvGraphicFramePr>
        <xdr:cNvPr id="1" name="Chart 5"/>
        <xdr:cNvGraphicFramePr/>
      </xdr:nvGraphicFramePr>
      <xdr:xfrm>
        <a:off x="723900" y="1466850"/>
        <a:ext cx="62007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11</xdr:row>
      <xdr:rowOff>104775</xdr:rowOff>
    </xdr:from>
    <xdr:to>
      <xdr:col>14</xdr:col>
      <xdr:colOff>600075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5229225" y="1885950"/>
        <a:ext cx="41243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K8" sqref="K8"/>
    </sheetView>
  </sheetViews>
  <sheetFormatPr defaultColWidth="9.140625" defaultRowHeight="12.75"/>
  <cols>
    <col min="3" max="3" width="12.421875" style="0" bestFit="1" customWidth="1"/>
  </cols>
  <sheetData>
    <row r="1" spans="1:8" ht="12.75">
      <c r="A1" t="s">
        <v>15</v>
      </c>
      <c r="F1" t="s">
        <v>16</v>
      </c>
      <c r="H1" t="s">
        <v>18</v>
      </c>
    </row>
    <row r="2" spans="1:6" ht="12.75">
      <c r="A2" t="s">
        <v>12</v>
      </c>
      <c r="F2" t="s">
        <v>17</v>
      </c>
    </row>
    <row r="3" spans="4:6" ht="12.75">
      <c r="D3" t="s">
        <v>13</v>
      </c>
      <c r="F3" t="s">
        <v>14</v>
      </c>
    </row>
    <row r="4" spans="1:6" ht="12.75">
      <c r="A4" t="s">
        <v>1</v>
      </c>
      <c r="D4">
        <v>-12</v>
      </c>
      <c r="E4" t="s">
        <v>2</v>
      </c>
      <c r="F4">
        <f>10^(D4/10)</f>
        <v>0.06309573444801932</v>
      </c>
    </row>
    <row r="5" spans="1:6" ht="12.75">
      <c r="A5" t="s">
        <v>0</v>
      </c>
      <c r="D5">
        <v>-12</v>
      </c>
      <c r="E5" t="s">
        <v>2</v>
      </c>
      <c r="F5">
        <f>10^(D5/10)</f>
        <v>0.06309573444801932</v>
      </c>
    </row>
    <row r="6" spans="1:6" ht="12.75">
      <c r="A6" t="s">
        <v>9</v>
      </c>
      <c r="D6">
        <v>-6.23</v>
      </c>
      <c r="E6" t="s">
        <v>10</v>
      </c>
      <c r="F6">
        <f>10^(D6/10)</f>
        <v>0.23823194693586897</v>
      </c>
    </row>
    <row r="7" spans="1:6" ht="12.75">
      <c r="A7" t="s">
        <v>11</v>
      </c>
      <c r="D7">
        <v>-16.23</v>
      </c>
      <c r="E7" t="s">
        <v>10</v>
      </c>
      <c r="F7">
        <f>10^(D7/10)</f>
        <v>0.02382319469358689</v>
      </c>
    </row>
    <row r="8" spans="1:6" ht="12.75">
      <c r="A8" t="s">
        <v>3</v>
      </c>
      <c r="D8">
        <v>-1.06</v>
      </c>
      <c r="E8" t="s">
        <v>2</v>
      </c>
      <c r="F8">
        <f>10^(D8/10)</f>
        <v>0.7834296427662117</v>
      </c>
    </row>
    <row r="9" ht="12.75">
      <c r="C9" t="s">
        <v>4</v>
      </c>
    </row>
    <row r="10" spans="1:8" ht="12.75">
      <c r="A10" t="s">
        <v>7</v>
      </c>
      <c r="C10">
        <v>10</v>
      </c>
      <c r="D10">
        <v>6</v>
      </c>
      <c r="E10">
        <v>5</v>
      </c>
      <c r="F10">
        <v>4</v>
      </c>
      <c r="G10">
        <v>3</v>
      </c>
      <c r="H10">
        <v>2</v>
      </c>
    </row>
    <row r="11" spans="1:8" ht="12.75">
      <c r="A11" t="s">
        <v>8</v>
      </c>
      <c r="B11" s="1"/>
      <c r="C11" s="1">
        <f aca="true" t="shared" si="0" ref="C11:H11">10^(C10/10)</f>
        <v>10</v>
      </c>
      <c r="D11" s="1">
        <f t="shared" si="0"/>
        <v>3.9810717055349727</v>
      </c>
      <c r="E11" s="1">
        <f t="shared" si="0"/>
        <v>3.1622776601683795</v>
      </c>
      <c r="F11" s="1">
        <f t="shared" si="0"/>
        <v>2.5118864315095806</v>
      </c>
      <c r="G11" s="1">
        <f t="shared" si="0"/>
        <v>1.9952623149688797</v>
      </c>
      <c r="H11" s="1">
        <f t="shared" si="0"/>
        <v>1.5848931924611136</v>
      </c>
    </row>
    <row r="12" ht="12.75">
      <c r="A12" t="s">
        <v>6</v>
      </c>
    </row>
    <row r="13" spans="1:8" ht="12.75">
      <c r="A13">
        <v>0</v>
      </c>
      <c r="B13" s="1">
        <f>10^(-A13/10)</f>
        <v>1</v>
      </c>
      <c r="C13" s="1">
        <f aca="true" t="shared" si="1" ref="C13:H13">10*LOG($F$6*$B13*$F$8*(1-2*$B13*SQRT($F$4*$F$5)*SQRT(2*C$11*($F$8*(C$11-1)+C$11+1))/($F$8*(C$11-1))))-$D$7</f>
        <v>7.135065320504301</v>
      </c>
      <c r="D13" s="1">
        <f t="shared" si="1"/>
        <v>6.630771955709513</v>
      </c>
      <c r="E13" s="1">
        <f t="shared" si="1"/>
        <v>6.317006770678141</v>
      </c>
      <c r="F13" s="1">
        <f t="shared" si="1"/>
        <v>5.7750227521756035</v>
      </c>
      <c r="G13" s="1">
        <f t="shared" si="1"/>
        <v>4.643653955888105</v>
      </c>
      <c r="H13" s="1">
        <f t="shared" si="1"/>
        <v>0.5441415705058468</v>
      </c>
    </row>
    <row r="14" spans="1:8" ht="12.75">
      <c r="A14">
        <v>0.5</v>
      </c>
      <c r="B14" s="1">
        <f aca="true" t="shared" si="2" ref="B14:B28">10^(-A14/10)</f>
        <v>0.8912509381337455</v>
      </c>
      <c r="C14" s="1">
        <f aca="true" t="shared" si="3" ref="C14:H28">10*LOG($F$6*$B14*$F$8*(1-2*$B14*SQRT($F$4*$F$5)*SQRT(2*C$11*($F$8*(C$11-1)+C$11+1))/($F$8*(C$11-1))))-$D$7</f>
        <v>6.871854345828869</v>
      </c>
      <c r="D14" s="1">
        <f t="shared" si="3"/>
        <v>6.45021099180966</v>
      </c>
      <c r="E14" s="1">
        <f t="shared" si="3"/>
        <v>6.192037427401168</v>
      </c>
      <c r="F14" s="1">
        <f t="shared" si="3"/>
        <v>5.754135201196604</v>
      </c>
      <c r="G14" s="1">
        <f t="shared" si="3"/>
        <v>4.876094869328385</v>
      </c>
      <c r="H14" s="1">
        <f t="shared" si="3"/>
        <v>2.200235674942512</v>
      </c>
    </row>
    <row r="15" spans="1:8" ht="12.75">
      <c r="A15">
        <v>1</v>
      </c>
      <c r="B15" s="1">
        <f t="shared" si="2"/>
        <v>0.7943282347242815</v>
      </c>
      <c r="C15" s="1">
        <f t="shared" si="3"/>
        <v>6.572533976000583</v>
      </c>
      <c r="D15" s="1">
        <f t="shared" si="3"/>
        <v>6.216368125672359</v>
      </c>
      <c r="E15" s="1">
        <f t="shared" si="3"/>
        <v>6.001003150341049</v>
      </c>
      <c r="F15" s="1">
        <f t="shared" si="3"/>
        <v>5.640706933034698</v>
      </c>
      <c r="G15" s="1">
        <f t="shared" si="3"/>
        <v>4.9387334671670615</v>
      </c>
      <c r="H15" s="1">
        <f t="shared" si="3"/>
        <v>2.999590087495852</v>
      </c>
    </row>
    <row r="16" spans="1:8" ht="12.75">
      <c r="A16">
        <v>1.5</v>
      </c>
      <c r="B16" s="1">
        <f t="shared" si="2"/>
        <v>0.7079457843841379</v>
      </c>
      <c r="C16" s="1">
        <f t="shared" si="3"/>
        <v>6.243894874355746</v>
      </c>
      <c r="D16" s="1">
        <f t="shared" si="3"/>
        <v>5.940570331467001</v>
      </c>
      <c r="E16" s="1">
        <f t="shared" si="3"/>
        <v>5.758985865101383</v>
      </c>
      <c r="F16" s="1">
        <f t="shared" si="3"/>
        <v>5.458439258169328</v>
      </c>
      <c r="G16" s="1">
        <f t="shared" si="3"/>
        <v>4.885295557171226</v>
      </c>
      <c r="H16" s="1">
        <f t="shared" si="3"/>
        <v>3.4002625104013013</v>
      </c>
    </row>
    <row r="17" spans="1:8" ht="12.75">
      <c r="A17">
        <v>2</v>
      </c>
      <c r="B17" s="1">
        <f t="shared" si="2"/>
        <v>0.6309573444801932</v>
      </c>
      <c r="C17" s="1">
        <f t="shared" si="3"/>
        <v>5.891122624057058</v>
      </c>
      <c r="D17" s="1">
        <f t="shared" si="3"/>
        <v>5.631080287970306</v>
      </c>
      <c r="E17" s="1">
        <f t="shared" si="3"/>
        <v>5.476669451244941</v>
      </c>
      <c r="F17" s="1">
        <f t="shared" si="3"/>
        <v>5.223266696580307</v>
      </c>
      <c r="G17" s="1">
        <f t="shared" si="3"/>
        <v>4.74794451768561</v>
      </c>
      <c r="H17" s="1">
        <f t="shared" si="3"/>
        <v>3.570699896615892</v>
      </c>
    </row>
    <row r="18" spans="1:8" ht="12.75">
      <c r="A18">
        <v>2.5</v>
      </c>
      <c r="B18" s="1">
        <f t="shared" si="2"/>
        <v>0.5623413251903491</v>
      </c>
      <c r="C18" s="1">
        <f t="shared" si="3"/>
        <v>5.518260998973901</v>
      </c>
      <c r="D18" s="1">
        <f t="shared" si="3"/>
        <v>5.294103830280019</v>
      </c>
      <c r="E18" s="1">
        <f t="shared" si="3"/>
        <v>5.1618916109192305</v>
      </c>
      <c r="F18" s="1">
        <f t="shared" si="3"/>
        <v>4.94641004936058</v>
      </c>
      <c r="G18" s="1">
        <f t="shared" si="3"/>
        <v>4.547459361768407</v>
      </c>
      <c r="H18" s="1">
        <f t="shared" si="3"/>
        <v>3.5918348878958852</v>
      </c>
    </row>
    <row r="19" spans="1:8" ht="12.75">
      <c r="A19">
        <v>3</v>
      </c>
      <c r="B19" s="1">
        <f t="shared" si="2"/>
        <v>0.5011872336272722</v>
      </c>
      <c r="C19" s="1">
        <f t="shared" si="3"/>
        <v>5.128519142223604</v>
      </c>
      <c r="D19" s="1">
        <f t="shared" si="3"/>
        <v>4.934414349705444</v>
      </c>
      <c r="E19" s="1">
        <f t="shared" si="3"/>
        <v>4.820566014453709</v>
      </c>
      <c r="F19" s="1">
        <f t="shared" si="3"/>
        <v>4.636062059177064</v>
      </c>
      <c r="G19" s="1">
        <f t="shared" si="3"/>
        <v>4.298035453165628</v>
      </c>
      <c r="H19" s="1">
        <f t="shared" si="3"/>
        <v>3.5088359306509407</v>
      </c>
    </row>
    <row r="20" spans="1:8" ht="12.75">
      <c r="A20">
        <v>3.5</v>
      </c>
      <c r="B20" s="1">
        <f t="shared" si="2"/>
        <v>0.44668359215096315</v>
      </c>
      <c r="C20" s="1">
        <f t="shared" si="3"/>
        <v>4.724481842681675</v>
      </c>
      <c r="D20" s="1">
        <f t="shared" si="3"/>
        <v>4.5557566856318985</v>
      </c>
      <c r="E20" s="1">
        <f t="shared" si="3"/>
        <v>4.457258536717138</v>
      </c>
      <c r="F20" s="1">
        <f t="shared" si="3"/>
        <v>4.298380608009577</v>
      </c>
      <c r="G20" s="1">
        <f t="shared" si="3"/>
        <v>4.009793604116709</v>
      </c>
      <c r="H20" s="1">
        <f t="shared" si="3"/>
        <v>3.3494872040075165</v>
      </c>
    </row>
    <row r="21" spans="1:8" ht="12.75">
      <c r="A21">
        <v>4</v>
      </c>
      <c r="B21" s="1">
        <f t="shared" si="2"/>
        <v>0.3981071705534972</v>
      </c>
      <c r="C21" s="1">
        <f t="shared" si="3"/>
        <v>4.308257461868903</v>
      </c>
      <c r="D21" s="1">
        <f t="shared" si="3"/>
        <v>4.161117871711964</v>
      </c>
      <c r="E21" s="1">
        <f t="shared" si="3"/>
        <v>4.075562536942833</v>
      </c>
      <c r="F21" s="1">
        <f t="shared" si="3"/>
        <v>3.938105102299854</v>
      </c>
      <c r="G21" s="1">
        <f t="shared" si="3"/>
        <v>3.6901966529351817</v>
      </c>
      <c r="H21" s="1">
        <f t="shared" si="3"/>
        <v>3.1320935068021925</v>
      </c>
    </row>
    <row r="22" spans="1:8" ht="12.75">
      <c r="A22">
        <v>4.5</v>
      </c>
      <c r="B22" s="1">
        <f t="shared" si="2"/>
        <v>0.3548133892335754</v>
      </c>
      <c r="C22" s="1">
        <f t="shared" si="3"/>
        <v>3.881584490845947</v>
      </c>
      <c r="D22" s="1">
        <f t="shared" si="3"/>
        <v>3.752914206407789</v>
      </c>
      <c r="E22" s="1">
        <f t="shared" si="3"/>
        <v>3.6783518713585526</v>
      </c>
      <c r="F22" s="1">
        <f t="shared" si="3"/>
        <v>3.5589556197381675</v>
      </c>
      <c r="G22" s="1">
        <f t="shared" si="3"/>
        <v>3.344898987082395</v>
      </c>
      <c r="H22" s="1">
        <f t="shared" si="3"/>
        <v>2.869346392284447</v>
      </c>
    </row>
    <row r="23" spans="1:8" ht="12.75">
      <c r="A23">
        <v>5</v>
      </c>
      <c r="B23" s="1">
        <f t="shared" si="2"/>
        <v>0.31622776601683794</v>
      </c>
      <c r="C23" s="1">
        <f t="shared" si="3"/>
        <v>3.4459099144729066</v>
      </c>
      <c r="D23" s="1">
        <f t="shared" si="3"/>
        <v>3.333123917220254</v>
      </c>
      <c r="E23" s="1">
        <f t="shared" si="3"/>
        <v>3.2679565704843974</v>
      </c>
      <c r="F23" s="1">
        <f t="shared" si="3"/>
        <v>3.163900722893638</v>
      </c>
      <c r="G23" s="1">
        <f t="shared" si="3"/>
        <v>2.9782813854594963</v>
      </c>
      <c r="H23" s="1">
        <f t="shared" si="3"/>
        <v>2.5703997871925566</v>
      </c>
    </row>
    <row r="24" spans="1:8" ht="12.75">
      <c r="A24">
        <v>5.5</v>
      </c>
      <c r="B24" s="1">
        <f t="shared" si="2"/>
        <v>0.2818382931264453</v>
      </c>
      <c r="C24" s="1">
        <f t="shared" si="3"/>
        <v>3.0024479074036368</v>
      </c>
      <c r="D24" s="1">
        <f t="shared" si="3"/>
        <v>2.903383396615249</v>
      </c>
      <c r="E24" s="1">
        <f t="shared" si="3"/>
        <v>2.8462879541504016</v>
      </c>
      <c r="F24" s="1">
        <f t="shared" si="3"/>
        <v>2.75534265028371</v>
      </c>
      <c r="G24" s="1">
        <f t="shared" si="3"/>
        <v>2.593801513454963</v>
      </c>
      <c r="H24" s="1">
        <f t="shared" si="3"/>
        <v>2.24206643120435</v>
      </c>
    </row>
    <row r="25" spans="1:8" ht="12.75">
      <c r="A25">
        <v>6</v>
      </c>
      <c r="B25" s="1">
        <f t="shared" si="2"/>
        <v>0.251188643150958</v>
      </c>
      <c r="C25" s="1">
        <f t="shared" si="3"/>
        <v>2.55222452090673</v>
      </c>
      <c r="D25" s="1">
        <f t="shared" si="3"/>
        <v>2.4650584152195094</v>
      </c>
      <c r="E25" s="1">
        <f t="shared" si="3"/>
        <v>2.4149297293247027</v>
      </c>
      <c r="F25" s="1">
        <f t="shared" si="3"/>
        <v>2.3352487378893816</v>
      </c>
      <c r="G25" s="1">
        <f t="shared" si="3"/>
        <v>2.1942314720201583</v>
      </c>
      <c r="H25" s="1">
        <f t="shared" si="3"/>
        <v>1.889547386609097</v>
      </c>
    </row>
    <row r="26" spans="1:8" ht="12.75">
      <c r="A26">
        <v>6.5</v>
      </c>
      <c r="B26" s="1">
        <f t="shared" si="2"/>
        <v>0.22387211385683392</v>
      </c>
      <c r="C26" s="1">
        <f t="shared" si="3"/>
        <v>2.0961122046638625</v>
      </c>
      <c r="D26" s="1">
        <f t="shared" si="3"/>
        <v>2.0192977554530405</v>
      </c>
      <c r="E26" s="1">
        <f t="shared" si="3"/>
        <v>1.9752056229478967</v>
      </c>
      <c r="F26" s="1">
        <f t="shared" si="3"/>
        <v>1.9052468108367275</v>
      </c>
      <c r="G26" s="1">
        <f t="shared" si="3"/>
        <v>1.781823483730543</v>
      </c>
      <c r="H26" s="1">
        <f t="shared" si="3"/>
        <v>1.51689760428253</v>
      </c>
    </row>
    <row r="27" spans="1:8" ht="12.75">
      <c r="A27">
        <v>7</v>
      </c>
      <c r="B27" s="1">
        <f t="shared" si="2"/>
        <v>0.19952623149688795</v>
      </c>
      <c r="C27" s="1">
        <f t="shared" si="3"/>
        <v>1.634856828894744</v>
      </c>
      <c r="D27" s="1">
        <f t="shared" si="3"/>
        <v>1.5670742453378832</v>
      </c>
      <c r="E27" s="1">
        <f t="shared" si="3"/>
        <v>1.5282304681107028</v>
      </c>
      <c r="F27" s="1">
        <f t="shared" si="3"/>
        <v>1.4666958092607558</v>
      </c>
      <c r="G27" s="1">
        <f t="shared" si="3"/>
        <v>1.3584283550680354</v>
      </c>
      <c r="H27" s="1">
        <f t="shared" si="3"/>
        <v>1.127334500984226</v>
      </c>
    </row>
    <row r="28" spans="1:8" ht="12.75">
      <c r="A28">
        <v>7.05</v>
      </c>
      <c r="B28" s="1">
        <f t="shared" si="2"/>
        <v>0.19724227361148533</v>
      </c>
      <c r="C28" s="1">
        <f t="shared" si="3"/>
        <v>1.588473902682166</v>
      </c>
      <c r="D28" s="1">
        <f t="shared" si="3"/>
        <v>1.5215294473178211</v>
      </c>
      <c r="E28" s="1">
        <f t="shared" si="3"/>
        <v>1.483171826403984</v>
      </c>
      <c r="F28" s="1">
        <f t="shared" si="3"/>
        <v>1.4224161579830152</v>
      </c>
      <c r="G28" s="1">
        <f t="shared" si="3"/>
        <v>1.3155460343298468</v>
      </c>
      <c r="H28" s="1">
        <f t="shared" si="3"/>
        <v>1.0875522595142044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E9">
      <selection activeCell="E8" sqref="E8"/>
    </sheetView>
  </sheetViews>
  <sheetFormatPr defaultColWidth="9.140625" defaultRowHeight="12.75"/>
  <cols>
    <col min="3" max="3" width="12.421875" style="0" bestFit="1" customWidth="1"/>
  </cols>
  <sheetData>
    <row r="1" ht="12.75">
      <c r="A1" t="s">
        <v>15</v>
      </c>
    </row>
    <row r="2" spans="1:6" ht="12.75">
      <c r="A2" t="s">
        <v>12</v>
      </c>
      <c r="F2" t="s">
        <v>5</v>
      </c>
    </row>
    <row r="3" spans="4:6" ht="12.75">
      <c r="D3" t="s">
        <v>13</v>
      </c>
      <c r="F3" t="s">
        <v>14</v>
      </c>
    </row>
    <row r="4" spans="1:6" ht="12.75">
      <c r="A4" t="s">
        <v>1</v>
      </c>
      <c r="D4">
        <v>-25</v>
      </c>
      <c r="E4" t="s">
        <v>2</v>
      </c>
      <c r="F4">
        <f>10^(D4/10)</f>
        <v>0.0031622776601683764</v>
      </c>
    </row>
    <row r="5" spans="1:6" ht="12.75">
      <c r="A5" t="s">
        <v>0</v>
      </c>
      <c r="D5">
        <v>-25</v>
      </c>
      <c r="E5" t="s">
        <v>2</v>
      </c>
      <c r="F5">
        <f>10^(D5/10)</f>
        <v>0.0031622776601683764</v>
      </c>
    </row>
    <row r="6" spans="1:6" ht="12.75">
      <c r="A6" t="s">
        <v>9</v>
      </c>
      <c r="D6">
        <v>-1.59</v>
      </c>
      <c r="E6" t="s">
        <v>10</v>
      </c>
      <c r="F6">
        <f>10^(D6/10)</f>
        <v>0.6934258060165691</v>
      </c>
    </row>
    <row r="7" spans="1:6" ht="12.75">
      <c r="A7" t="s">
        <v>11</v>
      </c>
      <c r="D7">
        <v>-19.39</v>
      </c>
      <c r="E7" t="s">
        <v>10</v>
      </c>
      <c r="F7">
        <f>10^(D7/10)</f>
        <v>0.011508003889444354</v>
      </c>
    </row>
    <row r="8" spans="1:6" ht="12.75">
      <c r="A8" t="s">
        <v>3</v>
      </c>
      <c r="D8">
        <v>-3</v>
      </c>
      <c r="E8" t="s">
        <v>2</v>
      </c>
      <c r="F8">
        <f>10^(D8/10)</f>
        <v>0.5011872336272722</v>
      </c>
    </row>
    <row r="9" ht="12.75">
      <c r="C9" t="s">
        <v>4</v>
      </c>
    </row>
    <row r="10" spans="1:8" ht="12.75">
      <c r="A10" t="s">
        <v>7</v>
      </c>
      <c r="C10">
        <v>10</v>
      </c>
      <c r="D10">
        <v>6</v>
      </c>
      <c r="E10">
        <v>5</v>
      </c>
      <c r="F10">
        <v>4</v>
      </c>
      <c r="G10">
        <v>2.27</v>
      </c>
      <c r="H10">
        <v>2</v>
      </c>
    </row>
    <row r="11" spans="1:8" ht="12.75">
      <c r="A11" t="s">
        <v>8</v>
      </c>
      <c r="B11" s="1"/>
      <c r="C11" s="1">
        <f aca="true" t="shared" si="0" ref="C11:H11">10^(C10/10)</f>
        <v>10</v>
      </c>
      <c r="D11" s="1">
        <f t="shared" si="0"/>
        <v>3.9810717055349727</v>
      </c>
      <c r="E11" s="1">
        <f t="shared" si="0"/>
        <v>3.1622776601683795</v>
      </c>
      <c r="F11" s="1">
        <f t="shared" si="0"/>
        <v>2.5118864315095806</v>
      </c>
      <c r="G11" s="1">
        <f t="shared" si="0"/>
        <v>1.686553025388741</v>
      </c>
      <c r="H11" s="1">
        <f t="shared" si="0"/>
        <v>1.5848931924611136</v>
      </c>
    </row>
    <row r="12" ht="12.75">
      <c r="A12" t="s">
        <v>6</v>
      </c>
    </row>
    <row r="13" spans="1:8" ht="12.75">
      <c r="A13">
        <v>7</v>
      </c>
      <c r="B13" s="1">
        <f aca="true" t="shared" si="1" ref="B13:B28">10^(-A13/10)</f>
        <v>0.19952623149688795</v>
      </c>
      <c r="C13" s="1">
        <f aca="true" t="shared" si="2" ref="C13:H22">10*LOG($F$6*$B13*$F$8*(1-2*$B13*SQRT($F$4*$F$5)*SQRT(2*C$11*($F$8*(C$11-1)+C$11+1))/($F$8*(C$11-1))))-$D$7</f>
        <v>7.778547670410219</v>
      </c>
      <c r="D13" s="1">
        <f t="shared" si="2"/>
        <v>7.773581878831992</v>
      </c>
      <c r="E13" s="1">
        <f t="shared" si="2"/>
        <v>7.770772486850381</v>
      </c>
      <c r="F13" s="1">
        <f t="shared" si="2"/>
        <v>7.766373223619997</v>
      </c>
      <c r="G13" s="1">
        <f t="shared" si="2"/>
        <v>7.7487750601904875</v>
      </c>
      <c r="H13" s="1">
        <f t="shared" si="2"/>
        <v>7.743161904396075</v>
      </c>
    </row>
    <row r="14" spans="1:8" ht="12.75">
      <c r="A14">
        <v>7.4</v>
      </c>
      <c r="B14" s="1">
        <f t="shared" si="1"/>
        <v>0.18197008586099833</v>
      </c>
      <c r="C14" s="1">
        <f t="shared" si="2"/>
        <v>7.3804395003692935</v>
      </c>
      <c r="D14" s="1">
        <f t="shared" si="2"/>
        <v>7.375912845829475</v>
      </c>
      <c r="E14" s="1">
        <f t="shared" si="2"/>
        <v>7.373352098013864</v>
      </c>
      <c r="F14" s="1">
        <f t="shared" si="2"/>
        <v>7.36934248454337</v>
      </c>
      <c r="G14" s="1">
        <f t="shared" si="2"/>
        <v>7.353306620855429</v>
      </c>
      <c r="H14" s="1">
        <f t="shared" si="2"/>
        <v>7.348192994767546</v>
      </c>
    </row>
    <row r="15" spans="1:8" ht="12.75">
      <c r="A15">
        <v>7.8</v>
      </c>
      <c r="B15" s="1">
        <f t="shared" si="1"/>
        <v>0.165958690743756</v>
      </c>
      <c r="C15" s="1">
        <f t="shared" si="2"/>
        <v>6.982164151570412</v>
      </c>
      <c r="D15" s="1">
        <f t="shared" si="2"/>
        <v>6.9780376227402385</v>
      </c>
      <c r="E15" s="1">
        <f t="shared" si="2"/>
        <v>6.975703396170225</v>
      </c>
      <c r="F15" s="1">
        <f t="shared" si="2"/>
        <v>6.972048713830755</v>
      </c>
      <c r="G15" s="1">
        <f t="shared" si="2"/>
        <v>6.957435334741904</v>
      </c>
      <c r="H15" s="1">
        <f t="shared" si="2"/>
        <v>6.952776327657368</v>
      </c>
    </row>
    <row r="16" spans="1:8" ht="12.75">
      <c r="A16">
        <v>8.2</v>
      </c>
      <c r="B16" s="1">
        <f t="shared" si="1"/>
        <v>0.1513561248436208</v>
      </c>
      <c r="C16" s="1">
        <f t="shared" si="2"/>
        <v>6.583736455239734</v>
      </c>
      <c r="D16" s="1">
        <f t="shared" si="2"/>
        <v>6.579974536367132</v>
      </c>
      <c r="E16" s="1">
        <f t="shared" si="2"/>
        <v>6.577846696221329</v>
      </c>
      <c r="F16" s="1">
        <f t="shared" si="2"/>
        <v>6.574515354839026</v>
      </c>
      <c r="G16" s="1">
        <f t="shared" si="2"/>
        <v>6.561197347416739</v>
      </c>
      <c r="H16" s="1">
        <f t="shared" si="2"/>
        <v>6.556952163776238</v>
      </c>
    </row>
    <row r="17" spans="1:8" ht="12.75">
      <c r="A17">
        <v>8.6</v>
      </c>
      <c r="B17" s="1">
        <f t="shared" si="1"/>
        <v>0.13803842646028844</v>
      </c>
      <c r="C17" s="1">
        <f t="shared" si="2"/>
        <v>6.1851699170927095</v>
      </c>
      <c r="D17" s="1">
        <f t="shared" si="2"/>
        <v>6.1817402697296835</v>
      </c>
      <c r="E17" s="1">
        <f t="shared" si="2"/>
        <v>6.179800487292313</v>
      </c>
      <c r="F17" s="1">
        <f t="shared" si="2"/>
        <v>6.176763737343618</v>
      </c>
      <c r="G17" s="1">
        <f t="shared" si="2"/>
        <v>6.1646255047723315</v>
      </c>
      <c r="H17" s="1">
        <f t="shared" si="2"/>
        <v>6.160757073980726</v>
      </c>
    </row>
    <row r="18" spans="1:8" ht="12.75">
      <c r="A18">
        <v>9</v>
      </c>
      <c r="B18" s="1">
        <f t="shared" si="1"/>
        <v>0.12589254117941667</v>
      </c>
      <c r="C18" s="1">
        <f t="shared" si="2"/>
        <v>5.786476837445411</v>
      </c>
      <c r="D18" s="1">
        <f t="shared" si="2"/>
        <v>5.783350012004449</v>
      </c>
      <c r="E18" s="1">
        <f t="shared" si="2"/>
        <v>5.781581599892247</v>
      </c>
      <c r="F18" s="1">
        <f t="shared" si="2"/>
        <v>5.778813272169083</v>
      </c>
      <c r="G18" s="1">
        <f t="shared" si="2"/>
        <v>5.76774966381333</v>
      </c>
      <c r="H18" s="1">
        <f t="shared" si="2"/>
        <v>5.764224289261426</v>
      </c>
    </row>
    <row r="19" spans="1:8" ht="12.75">
      <c r="A19">
        <v>9.4</v>
      </c>
      <c r="B19" s="1">
        <f t="shared" si="1"/>
        <v>0.11481536214968825</v>
      </c>
      <c r="C19" s="1">
        <f t="shared" si="2"/>
        <v>5.387668420164985</v>
      </c>
      <c r="D19" s="1">
        <f t="shared" si="2"/>
        <v>5.38481759436702</v>
      </c>
      <c r="E19" s="1">
        <f t="shared" si="2"/>
        <v>5.383205357253535</v>
      </c>
      <c r="F19" s="1">
        <f t="shared" si="2"/>
        <v>5.380681627211171</v>
      </c>
      <c r="G19" s="1">
        <f t="shared" si="2"/>
        <v>5.370596972561861</v>
      </c>
      <c r="H19" s="1">
        <f t="shared" si="2"/>
        <v>5.3673840155456976</v>
      </c>
    </row>
    <row r="20" spans="1:8" ht="12.75">
      <c r="A20">
        <v>9.8</v>
      </c>
      <c r="B20" s="1">
        <f t="shared" si="1"/>
        <v>0.1047128548050899</v>
      </c>
      <c r="C20" s="1">
        <f t="shared" si="2"/>
        <v>4.988754871542602</v>
      </c>
      <c r="D20" s="1">
        <f t="shared" si="2"/>
        <v>4.98615561313148</v>
      </c>
      <c r="E20" s="1">
        <f t="shared" si="2"/>
        <v>4.984685712433732</v>
      </c>
      <c r="F20" s="1">
        <f t="shared" si="2"/>
        <v>4.982384886743759</v>
      </c>
      <c r="G20" s="1">
        <f t="shared" si="2"/>
        <v>4.973192122416748</v>
      </c>
      <c r="H20" s="1">
        <f t="shared" si="2"/>
        <v>4.970263717181576</v>
      </c>
    </row>
    <row r="21" spans="1:8" ht="12.75">
      <c r="A21">
        <v>10.2</v>
      </c>
      <c r="B21" s="1">
        <f t="shared" si="1"/>
        <v>0.09549925860214356</v>
      </c>
      <c r="C21" s="1">
        <f t="shared" si="2"/>
        <v>4.589745490059434</v>
      </c>
      <c r="D21" s="1">
        <f t="shared" si="2"/>
        <v>4.587375541433618</v>
      </c>
      <c r="E21" s="1">
        <f t="shared" si="2"/>
        <v>4.586035372590654</v>
      </c>
      <c r="F21" s="1">
        <f t="shared" si="2"/>
        <v>4.58393769569275</v>
      </c>
      <c r="G21" s="1">
        <f t="shared" si="2"/>
        <v>4.575557575898799</v>
      </c>
      <c r="H21" s="1">
        <f t="shared" si="2"/>
        <v>4.5728883724917075</v>
      </c>
    </row>
    <row r="22" spans="1:8" ht="12.75">
      <c r="A22">
        <v>10.6</v>
      </c>
      <c r="B22" s="1">
        <f t="shared" si="1"/>
        <v>0.08709635899560801</v>
      </c>
      <c r="C22" s="1">
        <f t="shared" si="2"/>
        <v>4.190648747916443</v>
      </c>
      <c r="D22" s="1">
        <f t="shared" si="2"/>
        <v>4.188487830572106</v>
      </c>
      <c r="E22" s="1">
        <f t="shared" si="2"/>
        <v>4.18726591169021</v>
      </c>
      <c r="F22" s="1">
        <f t="shared" si="2"/>
        <v>4.185353390374168</v>
      </c>
      <c r="G22" s="1">
        <f t="shared" si="2"/>
        <v>4.177713772366491</v>
      </c>
      <c r="H22" s="1">
        <f t="shared" si="2"/>
        <v>4.175280704375467</v>
      </c>
    </row>
    <row r="23" spans="1:8" ht="12.75">
      <c r="A23">
        <v>11</v>
      </c>
      <c r="B23" s="1">
        <f t="shared" si="1"/>
        <v>0.0794328234724281</v>
      </c>
      <c r="C23" s="1">
        <f aca="true" t="shared" si="3" ref="C23:H28">10*LOG($F$6*$B23*$F$8*(1-2*$B23*SQRT($F$4*$F$5)*SQRT(2*C$11*($F$8*(C$11-1)+C$11+1))/($F$8*(C$11-1))))-$D$7</f>
        <v>3.7914723651102467</v>
      </c>
      <c r="D23" s="1">
        <f t="shared" si="3"/>
        <v>3.7895020020057384</v>
      </c>
      <c r="E23" s="1">
        <f t="shared" si="3"/>
        <v>3.7883878727730114</v>
      </c>
      <c r="F23" s="1">
        <f t="shared" si="3"/>
        <v>3.786644117031855</v>
      </c>
      <c r="G23" s="1">
        <f t="shared" si="3"/>
        <v>3.7796793139852447</v>
      </c>
      <c r="H23" s="1">
        <f t="shared" si="3"/>
        <v>3.7774613885832515</v>
      </c>
    </row>
    <row r="24" spans="1:8" ht="12.75">
      <c r="A24">
        <v>11.4</v>
      </c>
      <c r="B24" s="1">
        <f t="shared" si="1"/>
        <v>0.07244359600749896</v>
      </c>
      <c r="C24" s="1">
        <f t="shared" si="3"/>
        <v>3.392223376758544</v>
      </c>
      <c r="D24" s="1">
        <f t="shared" si="3"/>
        <v>3.390426730901668</v>
      </c>
      <c r="E24" s="1">
        <f t="shared" si="3"/>
        <v>3.3894108607879474</v>
      </c>
      <c r="F24" s="1">
        <f t="shared" si="3"/>
        <v>3.3878209393675327</v>
      </c>
      <c r="G24" s="1">
        <f t="shared" si="3"/>
        <v>3.381471133972159</v>
      </c>
      <c r="H24" s="1">
        <f t="shared" si="3"/>
        <v>3.37944924198068</v>
      </c>
    </row>
    <row r="25" spans="1:8" ht="12.75">
      <c r="A25">
        <v>11.8</v>
      </c>
      <c r="B25" s="1">
        <f t="shared" si="1"/>
        <v>0.06606934480075956</v>
      </c>
      <c r="C25" s="1">
        <f t="shared" si="3"/>
        <v>2.9929081943086437</v>
      </c>
      <c r="D25" s="1">
        <f t="shared" si="3"/>
        <v>2.9912699220384766</v>
      </c>
      <c r="E25" s="1">
        <f t="shared" si="3"/>
        <v>2.9903436268969905</v>
      </c>
      <c r="F25" s="1">
        <f t="shared" si="3"/>
        <v>2.988893936130605</v>
      </c>
      <c r="G25" s="1">
        <f t="shared" si="3"/>
        <v>2.9831046489104835</v>
      </c>
      <c r="H25" s="1">
        <f t="shared" si="3"/>
        <v>2.9812613928545204</v>
      </c>
    </row>
    <row r="26" spans="1:8" ht="12.75">
      <c r="A26">
        <v>12.2</v>
      </c>
      <c r="B26" s="1">
        <f t="shared" si="1"/>
        <v>0.060255958607435746</v>
      </c>
      <c r="C26" s="1">
        <f t="shared" si="3"/>
        <v>2.593532661200104</v>
      </c>
      <c r="D26" s="1">
        <f t="shared" si="3"/>
        <v>2.5920387787867547</v>
      </c>
      <c r="E26" s="1">
        <f t="shared" si="3"/>
        <v>2.5911941450630245</v>
      </c>
      <c r="F26" s="1">
        <f t="shared" si="3"/>
        <v>2.5898722897240596</v>
      </c>
      <c r="G26" s="1">
        <f t="shared" si="3"/>
        <v>2.584593896729327</v>
      </c>
      <c r="H26" s="1">
        <f t="shared" si="3"/>
        <v>2.5829134350806804</v>
      </c>
    </row>
    <row r="27" spans="1:8" ht="12.75">
      <c r="A27">
        <v>12.6</v>
      </c>
      <c r="B27" s="1">
        <f t="shared" si="1"/>
        <v>0.054954087385762435</v>
      </c>
      <c r="C27" s="1">
        <f t="shared" si="3"/>
        <v>2.1941021034965864</v>
      </c>
      <c r="D27" s="1">
        <f t="shared" si="3"/>
        <v>2.192739865817778</v>
      </c>
      <c r="E27" s="1">
        <f t="shared" si="3"/>
        <v>2.1919696816506686</v>
      </c>
      <c r="F27" s="1">
        <f t="shared" si="3"/>
        <v>2.190764366684654</v>
      </c>
      <c r="G27" s="1">
        <f t="shared" si="3"/>
        <v>2.1859516617700656</v>
      </c>
      <c r="H27" s="1">
        <f t="shared" si="3"/>
        <v>2.1844195677726503</v>
      </c>
    </row>
    <row r="28" spans="1:8" ht="12.75">
      <c r="A28">
        <v>13</v>
      </c>
      <c r="B28" s="1">
        <f t="shared" si="1"/>
        <v>0.050118723362727206</v>
      </c>
      <c r="C28" s="1">
        <f t="shared" si="3"/>
        <v>1.7946213759522252</v>
      </c>
      <c r="D28" s="1">
        <f t="shared" si="3"/>
        <v>1.793379166126492</v>
      </c>
      <c r="E28" s="1">
        <f t="shared" si="3"/>
        <v>1.7926768586970212</v>
      </c>
      <c r="F28" s="1">
        <f t="shared" si="3"/>
        <v>1.7915777908084927</v>
      </c>
      <c r="G28" s="1">
        <f t="shared" si="3"/>
        <v>1.7871895882081148</v>
      </c>
      <c r="H28" s="1">
        <f t="shared" si="3"/>
        <v>1.7857927218519052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Optillion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Interferometric noise</dc:title>
  <dc:subject>802.3ae</dc:subject>
  <dc:creator>Krister Fröjdh, Krister.frojdh@optillion.com</dc:creator>
  <cp:keywords>Interferometric noise, 1300 nm PMD, serial link</cp:keywords>
  <dc:description/>
  <cp:lastModifiedBy>Petar Pepeljugoski</cp:lastModifiedBy>
  <cp:lastPrinted>2001-01-02T14:39:35Z</cp:lastPrinted>
  <dcterms:created xsi:type="dcterms:W3CDTF">2000-12-20T17:53:25Z</dcterms:created>
  <dcterms:modified xsi:type="dcterms:W3CDTF">2001-01-16T03:49:20Z</dcterms:modified>
  <cp:category/>
  <cp:version/>
  <cp:contentType/>
  <cp:contentStatus/>
</cp:coreProperties>
</file>