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an\OneDrive - Cisco\Documents\IEEE 802.3\dc\Editors\D3.0\Comments\received\"/>
    </mc:Choice>
  </mc:AlternateContent>
  <xr:revisionPtr revIDLastSave="0" documentId="13_ncr:1_{5DD6FC4B-11F3-431A-8909-CE2246903BA0}" xr6:coauthVersionLast="47" xr6:coauthVersionMax="47" xr10:uidLastSave="{00000000-0000-0000-0000-000000000000}"/>
  <bookViews>
    <workbookView xWindow="7170" yWindow="0" windowWidth="20970" windowHeight="15600" xr2:uid="{2F023666-4962-457F-AD03-9BDB07BF94E8}"/>
  </bookViews>
  <sheets>
    <sheet name="Pivot table" sheetId="2" r:id="rId1"/>
    <sheet name="Data" sheetId="1" r:id="rId2"/>
  </sheets>
  <calcPr calcId="191029"/>
  <pivotCaches>
    <pivotCache cacheId="9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12" i="1"/>
  <c r="D13" i="1"/>
  <c r="D4" i="1"/>
  <c r="D5" i="1"/>
  <c r="D6" i="1"/>
  <c r="D7" i="1"/>
  <c r="D8" i="1"/>
  <c r="D9" i="1"/>
  <c r="D10" i="1"/>
  <c r="D42" i="1"/>
  <c r="D43" i="1"/>
  <c r="D44" i="1"/>
  <c r="D14" i="1"/>
  <c r="D31" i="1"/>
  <c r="D15" i="1"/>
  <c r="D16" i="1"/>
  <c r="D17" i="1"/>
  <c r="D18" i="1"/>
  <c r="D32" i="1"/>
  <c r="D33" i="1"/>
  <c r="D19" i="1"/>
  <c r="D20" i="1"/>
  <c r="D34" i="1"/>
  <c r="D21" i="1"/>
  <c r="D22" i="1"/>
  <c r="D35" i="1"/>
  <c r="D11" i="1"/>
  <c r="D48" i="1"/>
  <c r="D45" i="1"/>
  <c r="D36" i="1"/>
  <c r="D37" i="1"/>
  <c r="D38" i="1"/>
  <c r="D39" i="1"/>
  <c r="D40" i="1"/>
  <c r="D30" i="1"/>
  <c r="D29" i="1"/>
  <c r="D41" i="1"/>
  <c r="D23" i="1"/>
  <c r="D24" i="1"/>
  <c r="D25" i="1"/>
  <c r="D26" i="1"/>
  <c r="D27" i="1"/>
  <c r="D46" i="1"/>
  <c r="D47" i="1"/>
  <c r="D28" i="1"/>
</calcChain>
</file>

<file path=xl/sharedStrings.xml><?xml version="1.0" encoding="utf-8"?>
<sst xmlns="http://schemas.openxmlformats.org/spreadsheetml/2006/main" count="113" uniqueCount="63">
  <si>
    <t>Statement</t>
  </si>
  <si>
    <t>"All equipment [or more specific terms] meeting this standard shall conform to the general safety requirements as specified in J.2"</t>
  </si>
  <si>
    <t>"All equipment subject to this clause shall conform to J.2"</t>
  </si>
  <si>
    <t>Page</t>
  </si>
  <si>
    <t>Subclause</t>
  </si>
  <si>
    <t>"All equipment that meets the requirements of this standard shall conform to J.2"</t>
  </si>
  <si>
    <t>"All equipment that meets the requirements of this standard shall conform to the general safety requirements in J.2"</t>
  </si>
  <si>
    <t>"All equipment subject to this clause shall conform to J.2 or IEC 61010-1, as appropriate"</t>
  </si>
  <si>
    <t>"All equipment subject to this clause is expected to conform to the general safety requirements in J.2 or IEC 61010-1, as appropriate"</t>
  </si>
  <si>
    <t>clause</t>
  </si>
  <si>
    <t>"All equipment subject to this clause shall conform to the general safety requirements as specified in J.2"</t>
  </si>
  <si>
    <t>Grand Total</t>
  </si>
  <si>
    <t>Count of clause</t>
  </si>
  <si>
    <t>Total</t>
  </si>
  <si>
    <t>8.7.1</t>
  </si>
  <si>
    <t>14.7.1</t>
  </si>
  <si>
    <t>33.7.1</t>
  </si>
  <si>
    <t>38.7.1</t>
  </si>
  <si>
    <t>40.9.1</t>
  </si>
  <si>
    <t>52.10.1</t>
  </si>
  <si>
    <t>53.10.1</t>
  </si>
  <si>
    <t>55.9.1</t>
  </si>
  <si>
    <t>58.8.1</t>
  </si>
  <si>
    <t>59.8.1</t>
  </si>
  <si>
    <t>60.10.1</t>
  </si>
  <si>
    <t>70.9.1</t>
  </si>
  <si>
    <t>71.9.1</t>
  </si>
  <si>
    <t>72.9.1</t>
  </si>
  <si>
    <t>75.8.1</t>
  </si>
  <si>
    <t>84.10.1</t>
  </si>
  <si>
    <t>86.9.1</t>
  </si>
  <si>
    <t>87.9.1</t>
  </si>
  <si>
    <t>88.9.1</t>
  </si>
  <si>
    <t>89.9.1</t>
  </si>
  <si>
    <t>93.10.1</t>
  </si>
  <si>
    <t>94.5.1</t>
  </si>
  <si>
    <t>95.9.1</t>
  </si>
  <si>
    <t>100.5.1</t>
  </si>
  <si>
    <t>104.8.1</t>
  </si>
  <si>
    <t>112.8.1</t>
  </si>
  <si>
    <t>113.9.1</t>
  </si>
  <si>
    <t>122.9.1</t>
  </si>
  <si>
    <t>126.9.1</t>
  </si>
  <si>
    <t>128.9.1</t>
  </si>
  <si>
    <t>130.9.1</t>
  </si>
  <si>
    <t>138.9.1</t>
  </si>
  <si>
    <t>139.8.1</t>
  </si>
  <si>
    <t>140.8.1</t>
  </si>
  <si>
    <t>141.8.1</t>
  </si>
  <si>
    <t>145.6.1</t>
  </si>
  <si>
    <t>146.9.1</t>
  </si>
  <si>
    <t>147.10.1</t>
  </si>
  <si>
    <t>150.9.1</t>
  </si>
  <si>
    <t>151.9.1</t>
  </si>
  <si>
    <t>154.10.1</t>
  </si>
  <si>
    <t>158.9.1</t>
  </si>
  <si>
    <t>159.8.1</t>
  </si>
  <si>
    <t>160.8.1</t>
  </si>
  <si>
    <t>83A.6.1</t>
  </si>
  <si>
    <t>83B.3.1</t>
  </si>
  <si>
    <t>86A.7.1</t>
  </si>
  <si>
    <t>"All equipment subject to this clause shall conform to to the general safety requirements as specified in J.2"</t>
  </si>
  <si>
    <t>"All equipment subject to this annex shall conform to the general safety requirements as specified in J.2"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</si>
</sst>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ee Ran (aran)" refreshedDate="44566.46814571759" createdVersion="7" refreshedVersion="7" minRefreshableVersion="3" recordCount="47" xr:uid="{798ADE17-030C-4C86-BBB3-C46AAC1793B8}">
  <cacheSource type="worksheet">
    <worksheetSource name="Table2"/>
  </cacheSource>
  <cacheFields count="4">
    <cacheField name="Statement" numFmtId="0">
      <sharedItems count="13">
        <s v="&quot;All equipment [or more specific terms] meeting this standard shall conform to the general safety requirements as specified in J.2&quot;"/>
        <s v="&quot;All equipment subject to this clause shall conform to the general safety requirements as specified in J.2&quot;"/>
        <s v="&quot;All equipment subject to this clause shall conform to to the general safety requirements as specified in J.2&quot;"/>
        <s v="&quot;All equipment subject to this annex shall conform to the general safety requirements as specified in J.2&quot;"/>
        <s v="&quot;All equipment subject to this clause is expected to conform to the general safety requirements in J.2 or IEC 61010-1, as appropriate&quot;"/>
        <s v="&quot;All equipment subject to this clause shall conform to J.2 or IEC 61010-1, as appropriate&quot;"/>
        <s v="&quot;All equipment subject to this clause shall conform to J.2&quot;"/>
        <s v="&quot;All equipment that meets the requirements of this standard shall conform to J.2&quot;"/>
        <s v="&quot;All equipment that meets the requirements of this standard shall conform to the general safety requirements in J.2&quot;"/>
        <s v="&quot;All equipment subject to this clause [or annex] shall conform to the general safety requirements as specified in J.2&quot; 1" u="1"/>
        <s v="&quot;All equipment subject to this clause(annex) shall conform to the general safety requirements as specified in J.2&quot;" u="1"/>
        <s v="&quot;All equipment subject to this clause [or annex] shall conform to the general safety requirements as specified in J.2&quot;" u="1"/>
        <s v="&quot;All equipment subject to this clause [or annex] shall conform to to the general safety requirements as specified in J.2&quot;" u="1"/>
      </sharedItems>
    </cacheField>
    <cacheField name="Page" numFmtId="0">
      <sharedItems containsSemiMixedTypes="0" containsString="0" containsNumber="1" containsInteger="1" minValue="360" maxValue="6691" count="47">
        <n v="360"/>
        <n v="535"/>
        <n v="1656"/>
        <n v="2413"/>
        <n v="2450"/>
        <n v="2602"/>
        <n v="2714"/>
        <n v="2740"/>
        <n v="2777"/>
        <n v="5128"/>
        <n v="1386"/>
        <n v="1532"/>
        <n v="3191"/>
        <n v="3596"/>
        <n v="3627"/>
        <n v="3650"/>
        <n v="3671"/>
        <n v="3879"/>
        <n v="4157"/>
        <n v="4554"/>
        <n v="4674"/>
        <n v="6117"/>
        <n v="6184"/>
        <n v="6220"/>
        <n v="6240"/>
        <n v="6267"/>
        <n v="6691"/>
        <n v="5929"/>
        <n v="5880"/>
        <n v="3522"/>
        <n v="3795"/>
        <n v="3850"/>
        <n v="4415"/>
        <n v="4965"/>
        <n v="5387"/>
        <n v="5416"/>
        <n v="5444"/>
        <n v="5482"/>
        <n v="5800"/>
        <n v="6090"/>
        <n v="3037"/>
        <n v="3056"/>
        <n v="3092"/>
        <n v="5227"/>
        <n v="6606"/>
        <n v="6619"/>
        <n v="5195"/>
      </sharedItems>
    </cacheField>
    <cacheField name="Subclause" numFmtId="0">
      <sharedItems count="94">
        <s v="8.7.1"/>
        <s v="14.7.1"/>
        <s v="40.9.1"/>
        <s v="52.10.1"/>
        <s v="53.10.1"/>
        <s v="55.9.1"/>
        <s v="58.8.1"/>
        <s v="59.8.1"/>
        <s v="60.10.1"/>
        <s v="126.9.1"/>
        <s v="33.7.1"/>
        <s v="38.7.1"/>
        <s v="75.8.1"/>
        <s v="86.9.1"/>
        <s v="87.9.1"/>
        <s v="88.9.1"/>
        <s v="89.9.1"/>
        <s v="95.9.1"/>
        <s v="100.5.1"/>
        <s v="112.8.1"/>
        <s v="113.9.1"/>
        <s v="151.9.1"/>
        <s v="154.10.1"/>
        <s v="158.9.1"/>
        <s v="159.8.1"/>
        <s v="160.8.1"/>
        <s v="86A.7.1"/>
        <s v="147.10.1"/>
        <s v="146.9.1"/>
        <s v="84.10.1"/>
        <s v="93.10.1"/>
        <s v="94.5.1"/>
        <s v="104.8.1"/>
        <s v="122.9.1"/>
        <s v="138.9.1"/>
        <s v="139.8.1"/>
        <s v="140.8.1"/>
        <s v="141.8.1"/>
        <s v="145.6.1"/>
        <s v="150.9.1"/>
        <s v="70.9.1"/>
        <s v="71.9.1"/>
        <s v="72.9.1"/>
        <s v="130.9.1"/>
        <s v="83A.6.1"/>
        <s v="83B.3.1"/>
        <s v="128.9.1"/>
        <s v="(87.9.1)" u="1"/>
        <s v="(88.9.1)" u="1"/>
        <s v="(158.9.1)" u="1"/>
        <s v="(89.9.1)" u="1"/>
        <s v="(94.5.1)" u="1"/>
        <s v="(126.9.1)" u="1"/>
        <s v="(145.6.1)" u="1"/>
        <s v="(52.10.1)" u="1"/>
        <s v="(146.9.1)" u="1"/>
        <s v="(53.10.1)" u="1"/>
        <s v="(104.8.1)" u="1"/>
        <s v="(70.9.1)" u="1"/>
        <s v="(93.10.1)" u="1"/>
        <s v="(8.7.1)" u="1"/>
        <s v="(71.9.1)" u="1"/>
        <s v="(72.9.1)" u="1"/>
        <s v="(55.9.1)" u="1"/>
        <s v="(83B.3.1)" u="1"/>
        <s v="(113.9.1)" u="1"/>
        <s v="(95.9.1)" u="1"/>
        <s v="(112.8.1)" u="1"/>
        <s v="(147.10.1)" u="1"/>
        <s v="(100.5.1)" u="1"/>
        <s v="(122.9.1)" u="1"/>
        <s v="(14.7.1)" u="1"/>
        <s v="(75.8.1)" u="1"/>
        <s v="(33.7.1)" u="1"/>
        <s v="(58.8.1)" u="1"/>
        <s v="(83A.6.1)" u="1"/>
        <s v="(59.8.1)" u="1"/>
        <s v="(60.10.1)" u="1"/>
        <s v="(141.8.1)" u="1"/>
        <s v="(40.9.1)" u="1"/>
        <s v="(38.7.1)" u="1"/>
        <s v="(151.9.1)" u="1"/>
        <s v="(86A.7.1)" u="1"/>
        <s v="(140.8.1)" u="1"/>
        <s v="(130.9.1)" u="1"/>
        <s v="(84.10.1)" u="1"/>
        <s v="(154.10.1)" u="1"/>
        <s v="(160.8.1)" u="1"/>
        <s v="(150.9.1)" u="1"/>
        <s v="(139.8.1)" u="1"/>
        <s v="(159.8.1)" u="1"/>
        <s v="(128.9.1)" u="1"/>
        <s v="(86.9.1)" u="1"/>
        <s v="(138.9.1)" u="1"/>
      </sharedItems>
    </cacheField>
    <cacheField name="claus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x v="0"/>
    <x v="0"/>
    <x v="0"/>
    <s v="8"/>
  </r>
  <r>
    <x v="0"/>
    <x v="1"/>
    <x v="1"/>
    <s v="14"/>
  </r>
  <r>
    <x v="0"/>
    <x v="2"/>
    <x v="2"/>
    <s v="40"/>
  </r>
  <r>
    <x v="0"/>
    <x v="3"/>
    <x v="3"/>
    <s v="52"/>
  </r>
  <r>
    <x v="0"/>
    <x v="4"/>
    <x v="4"/>
    <s v="53"/>
  </r>
  <r>
    <x v="0"/>
    <x v="5"/>
    <x v="5"/>
    <s v="55"/>
  </r>
  <r>
    <x v="0"/>
    <x v="6"/>
    <x v="6"/>
    <s v="58"/>
  </r>
  <r>
    <x v="0"/>
    <x v="7"/>
    <x v="7"/>
    <s v="59"/>
  </r>
  <r>
    <x v="0"/>
    <x v="8"/>
    <x v="8"/>
    <s v="60"/>
  </r>
  <r>
    <x v="0"/>
    <x v="9"/>
    <x v="9"/>
    <s v="126"/>
  </r>
  <r>
    <x v="1"/>
    <x v="10"/>
    <x v="10"/>
    <s v="33"/>
  </r>
  <r>
    <x v="1"/>
    <x v="11"/>
    <x v="11"/>
    <s v="38"/>
  </r>
  <r>
    <x v="1"/>
    <x v="12"/>
    <x v="12"/>
    <s v="75"/>
  </r>
  <r>
    <x v="1"/>
    <x v="13"/>
    <x v="13"/>
    <s v="86"/>
  </r>
  <r>
    <x v="1"/>
    <x v="14"/>
    <x v="14"/>
    <s v="87"/>
  </r>
  <r>
    <x v="1"/>
    <x v="15"/>
    <x v="15"/>
    <s v="88"/>
  </r>
  <r>
    <x v="1"/>
    <x v="16"/>
    <x v="16"/>
    <s v="89"/>
  </r>
  <r>
    <x v="2"/>
    <x v="17"/>
    <x v="17"/>
    <s v="95"/>
  </r>
  <r>
    <x v="1"/>
    <x v="18"/>
    <x v="18"/>
    <s v="100"/>
  </r>
  <r>
    <x v="1"/>
    <x v="19"/>
    <x v="19"/>
    <s v="112"/>
  </r>
  <r>
    <x v="0"/>
    <x v="20"/>
    <x v="20"/>
    <s v="113"/>
  </r>
  <r>
    <x v="1"/>
    <x v="21"/>
    <x v="21"/>
    <s v="151"/>
  </r>
  <r>
    <x v="1"/>
    <x v="22"/>
    <x v="22"/>
    <s v="154"/>
  </r>
  <r>
    <x v="1"/>
    <x v="23"/>
    <x v="23"/>
    <s v="158"/>
  </r>
  <r>
    <x v="1"/>
    <x v="24"/>
    <x v="24"/>
    <s v="159"/>
  </r>
  <r>
    <x v="1"/>
    <x v="25"/>
    <x v="25"/>
    <s v="160"/>
  </r>
  <r>
    <x v="3"/>
    <x v="26"/>
    <x v="26"/>
    <s v="86A"/>
  </r>
  <r>
    <x v="4"/>
    <x v="27"/>
    <x v="27"/>
    <s v="147"/>
  </r>
  <r>
    <x v="5"/>
    <x v="28"/>
    <x v="28"/>
    <s v="146"/>
  </r>
  <r>
    <x v="6"/>
    <x v="29"/>
    <x v="29"/>
    <s v="84"/>
  </r>
  <r>
    <x v="6"/>
    <x v="30"/>
    <x v="30"/>
    <s v="93"/>
  </r>
  <r>
    <x v="6"/>
    <x v="31"/>
    <x v="31"/>
    <s v="94"/>
  </r>
  <r>
    <x v="6"/>
    <x v="32"/>
    <x v="32"/>
    <s v="104"/>
  </r>
  <r>
    <x v="6"/>
    <x v="33"/>
    <x v="33"/>
    <s v="122"/>
  </r>
  <r>
    <x v="6"/>
    <x v="34"/>
    <x v="34"/>
    <s v="138"/>
  </r>
  <r>
    <x v="6"/>
    <x v="35"/>
    <x v="35"/>
    <s v="139"/>
  </r>
  <r>
    <x v="6"/>
    <x v="36"/>
    <x v="36"/>
    <s v="140"/>
  </r>
  <r>
    <x v="6"/>
    <x v="37"/>
    <x v="37"/>
    <s v="141"/>
  </r>
  <r>
    <x v="6"/>
    <x v="38"/>
    <x v="38"/>
    <s v="145"/>
  </r>
  <r>
    <x v="6"/>
    <x v="39"/>
    <x v="39"/>
    <s v="150"/>
  </r>
  <r>
    <x v="7"/>
    <x v="40"/>
    <x v="40"/>
    <s v="70"/>
  </r>
  <r>
    <x v="7"/>
    <x v="41"/>
    <x v="41"/>
    <s v="71"/>
  </r>
  <r>
    <x v="7"/>
    <x v="42"/>
    <x v="42"/>
    <s v="72"/>
  </r>
  <r>
    <x v="7"/>
    <x v="43"/>
    <x v="43"/>
    <s v="130"/>
  </r>
  <r>
    <x v="7"/>
    <x v="44"/>
    <x v="44"/>
    <s v="83A"/>
  </r>
  <r>
    <x v="7"/>
    <x v="45"/>
    <x v="45"/>
    <s v="83B"/>
  </r>
  <r>
    <x v="8"/>
    <x v="46"/>
    <x v="46"/>
    <s v="1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365D8F-F943-445E-BAFC-F9066A32D4D4}" name="PivotTable2" cacheId="9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 customListSort="0">
  <location ref="A3:D14" firstHeaderRow="2" firstDataRow="2" firstDataCol="3"/>
  <pivotFields count="4">
    <pivotField axis="axisRow" compact="0" outline="0" showAll="0">
      <items count="14">
        <item sd="0" x="0"/>
        <item sd="0" x="4"/>
        <item sd="0" x="5"/>
        <item sd="0" x="6"/>
        <item sd="0" x="1"/>
        <item n="&quot;All equipment subject to this clause [or annex] shall conform to the general safety requirements as specified in J.2&quot;" sd="0" m="1" x="10"/>
        <item sd="0" x="7"/>
        <item sd="0" x="8"/>
        <item n="&quot;All equipment subject to this clause [or annex] shall conform to the general safety requirements as specified in J.2&quot;2" sd="0" m="1" x="11"/>
        <item sd="0" m="1" x="9"/>
        <item sd="0" m="1" x="12"/>
        <item sd="0" x="2"/>
        <item sd="0" x="3"/>
        <item t="default"/>
      </items>
    </pivotField>
    <pivotField axis="axisRow" compact="0" outline="0" showAll="0" defaultSubtotal="0">
      <items count="47">
        <item x="0"/>
        <item x="1"/>
        <item x="10"/>
        <item x="11"/>
        <item x="2"/>
        <item x="3"/>
        <item x="4"/>
        <item x="5"/>
        <item x="6"/>
        <item x="7"/>
        <item x="8"/>
        <item x="40"/>
        <item x="41"/>
        <item x="42"/>
        <item x="12"/>
        <item x="29"/>
        <item x="13"/>
        <item x="14"/>
        <item x="15"/>
        <item x="16"/>
        <item x="30"/>
        <item x="31"/>
        <item x="17"/>
        <item x="18"/>
        <item x="32"/>
        <item x="19"/>
        <item x="20"/>
        <item x="33"/>
        <item x="9"/>
        <item x="46"/>
        <item x="43"/>
        <item x="34"/>
        <item x="35"/>
        <item x="36"/>
        <item x="37"/>
        <item x="38"/>
        <item x="28"/>
        <item x="27"/>
        <item x="39"/>
        <item x="21"/>
        <item x="22"/>
        <item x="23"/>
        <item x="24"/>
        <item x="25"/>
        <item x="44"/>
        <item x="45"/>
        <item x="26"/>
      </items>
    </pivotField>
    <pivotField axis="axisRow" compact="0" outline="0" showAll="0">
      <items count="95">
        <item m="1" x="69"/>
        <item m="1" x="57"/>
        <item m="1" x="67"/>
        <item m="1" x="65"/>
        <item m="1" x="70"/>
        <item m="1" x="52"/>
        <item m="1" x="91"/>
        <item m="1" x="84"/>
        <item m="1" x="93"/>
        <item m="1" x="89"/>
        <item m="1" x="71"/>
        <item m="1" x="83"/>
        <item m="1" x="78"/>
        <item m="1" x="53"/>
        <item m="1" x="55"/>
        <item m="1" x="68"/>
        <item m="1" x="88"/>
        <item m="1" x="81"/>
        <item m="1" x="86"/>
        <item m="1" x="49"/>
        <item m="1" x="90"/>
        <item m="1" x="87"/>
        <item m="1" x="73"/>
        <item m="1" x="80"/>
        <item m="1" x="79"/>
        <item m="1" x="54"/>
        <item m="1" x="56"/>
        <item m="1" x="63"/>
        <item m="1" x="74"/>
        <item m="1" x="76"/>
        <item m="1" x="77"/>
        <item m="1" x="58"/>
        <item m="1" x="61"/>
        <item m="1" x="62"/>
        <item m="1" x="72"/>
        <item m="1" x="60"/>
        <item m="1" x="75"/>
        <item m="1" x="64"/>
        <item m="1" x="85"/>
        <item m="1" x="92"/>
        <item m="1" x="82"/>
        <item m="1" x="47"/>
        <item m="1" x="48"/>
        <item m="1" x="50"/>
        <item m="1" x="59"/>
        <item m="1" x="51"/>
        <item m="1" x="66"/>
        <item x="0"/>
        <item x="1"/>
        <item x="10"/>
        <item x="11"/>
        <item x="2"/>
        <item x="3"/>
        <item x="4"/>
        <item x="5"/>
        <item x="6"/>
        <item x="7"/>
        <item x="8"/>
        <item x="40"/>
        <item x="41"/>
        <item x="42"/>
        <item x="12"/>
        <item x="29"/>
        <item x="13"/>
        <item x="14"/>
        <item x="15"/>
        <item x="16"/>
        <item x="30"/>
        <item x="31"/>
        <item x="17"/>
        <item x="18"/>
        <item x="32"/>
        <item x="19"/>
        <item x="20"/>
        <item x="33"/>
        <item x="9"/>
        <item x="46"/>
        <item x="43"/>
        <item x="34"/>
        <item x="35"/>
        <item x="36"/>
        <item x="37"/>
        <item x="38"/>
        <item x="28"/>
        <item x="27"/>
        <item x="39"/>
        <item x="21"/>
        <item x="22"/>
        <item x="23"/>
        <item x="24"/>
        <item x="25"/>
        <item x="44"/>
        <item x="45"/>
        <item x="26"/>
        <item t="default"/>
      </items>
    </pivotField>
    <pivotField dataField="1" compact="0" outline="0" showAll="0"/>
  </pivotFields>
  <rowFields count="3">
    <field x="0"/>
    <field x="1"/>
    <field x="2"/>
  </rowFields>
  <rowItems count="10">
    <i>
      <x/>
    </i>
    <i>
      <x v="1"/>
    </i>
    <i>
      <x v="2"/>
    </i>
    <i>
      <x v="3"/>
    </i>
    <i>
      <x v="4"/>
    </i>
    <i>
      <x v="6"/>
    </i>
    <i>
      <x v="7"/>
    </i>
    <i>
      <x v="11"/>
    </i>
    <i>
      <x v="12"/>
    </i>
    <i t="grand">
      <x/>
    </i>
  </rowItems>
  <colItems count="1">
    <i/>
  </colItems>
  <dataFields count="1">
    <dataField name="Count of claus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A37F6C-64B2-4E0B-ACC3-26D5708B1AE8}" name="Table2" displayName="Table2" ref="A1:D48" totalsRowShown="0">
  <autoFilter ref="A1:D48" xr:uid="{BDA37F6C-64B2-4E0B-ACC3-26D5708B1AE8}"/>
  <sortState xmlns:xlrd2="http://schemas.microsoft.com/office/spreadsheetml/2017/richdata2" ref="A2:D48">
    <sortCondition ref="A1:A48"/>
  </sortState>
  <tableColumns count="4">
    <tableColumn id="1" xr3:uid="{810D5950-609A-49F4-A4BA-0969E3CF0C6F}" name="Statement"/>
    <tableColumn id="2" xr3:uid="{9C92B946-2D01-4B7C-8093-FFD933FFD155}" name="Page"/>
    <tableColumn id="3" xr3:uid="{9093D021-9846-45C1-B8F1-1765E30C4CAC}" name="Subclause"/>
    <tableColumn id="4" xr3:uid="{A0F70666-8619-4B2F-8348-9931F9CE0595}" name="clause" dataDxfId="0">
      <calculatedColumnFormula>LEFT(Table2[[#This Row],[Subclause]], FIND(".", Table2[[#This Row],[Subclause]], 2)-1)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774C-4368-4F3E-B782-81740579C706}">
  <dimension ref="A3:D14"/>
  <sheetViews>
    <sheetView tabSelected="1" workbookViewId="0">
      <selection activeCell="A9" sqref="A9"/>
    </sheetView>
  </sheetViews>
  <sheetFormatPr defaultRowHeight="15" x14ac:dyDescent="0.25"/>
  <cols>
    <col min="1" max="1" width="123.42578125" bestFit="1" customWidth="1"/>
    <col min="2" max="2" width="13.42578125" bestFit="1" customWidth="1"/>
    <col min="3" max="3" width="12.140625" bestFit="1" customWidth="1"/>
    <col min="4" max="4" width="5.42578125" bestFit="1" customWidth="1"/>
  </cols>
  <sheetData>
    <row r="3" spans="1:4" x14ac:dyDescent="0.25">
      <c r="A3" s="2" t="s">
        <v>12</v>
      </c>
    </row>
    <row r="4" spans="1:4" x14ac:dyDescent="0.25">
      <c r="A4" s="2" t="s">
        <v>0</v>
      </c>
      <c r="B4" s="2" t="s">
        <v>3</v>
      </c>
      <c r="C4" s="2" t="s">
        <v>4</v>
      </c>
      <c r="D4" t="s">
        <v>13</v>
      </c>
    </row>
    <row r="5" spans="1:4" x14ac:dyDescent="0.25">
      <c r="A5" t="s">
        <v>1</v>
      </c>
      <c r="D5" s="1">
        <v>11</v>
      </c>
    </row>
    <row r="6" spans="1:4" x14ac:dyDescent="0.25">
      <c r="A6" t="s">
        <v>8</v>
      </c>
      <c r="D6" s="1">
        <v>1</v>
      </c>
    </row>
    <row r="7" spans="1:4" x14ac:dyDescent="0.25">
      <c r="A7" t="s">
        <v>7</v>
      </c>
      <c r="D7" s="1">
        <v>1</v>
      </c>
    </row>
    <row r="8" spans="1:4" x14ac:dyDescent="0.25">
      <c r="A8" t="s">
        <v>2</v>
      </c>
      <c r="D8" s="1">
        <v>11</v>
      </c>
    </row>
    <row r="9" spans="1:4" x14ac:dyDescent="0.25">
      <c r="A9" t="s">
        <v>10</v>
      </c>
      <c r="D9" s="1">
        <v>14</v>
      </c>
    </row>
    <row r="10" spans="1:4" x14ac:dyDescent="0.25">
      <c r="A10" t="s">
        <v>5</v>
      </c>
      <c r="D10" s="1">
        <v>6</v>
      </c>
    </row>
    <row r="11" spans="1:4" x14ac:dyDescent="0.25">
      <c r="A11" t="s">
        <v>6</v>
      </c>
      <c r="D11" s="1">
        <v>1</v>
      </c>
    </row>
    <row r="12" spans="1:4" x14ac:dyDescent="0.25">
      <c r="A12" t="s">
        <v>61</v>
      </c>
      <c r="D12" s="1">
        <v>1</v>
      </c>
    </row>
    <row r="13" spans="1:4" x14ac:dyDescent="0.25">
      <c r="A13" t="s">
        <v>62</v>
      </c>
      <c r="D13" s="1">
        <v>1</v>
      </c>
    </row>
    <row r="14" spans="1:4" x14ac:dyDescent="0.25">
      <c r="A14" t="s">
        <v>11</v>
      </c>
      <c r="D14" s="1">
        <v>47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249D-8717-4D6B-B72B-801E0FB7BB34}">
  <dimension ref="A1:D48"/>
  <sheetViews>
    <sheetView topLeftCell="A16" workbookViewId="0">
      <selection activeCell="A28" sqref="A28"/>
    </sheetView>
  </sheetViews>
  <sheetFormatPr defaultRowHeight="15" x14ac:dyDescent="0.25"/>
  <cols>
    <col min="1" max="1" width="119.85546875" bestFit="1" customWidth="1"/>
    <col min="2" max="2" width="18.85546875" customWidth="1"/>
    <col min="3" max="3" width="12" customWidth="1"/>
  </cols>
  <sheetData>
    <row r="1" spans="1:4" x14ac:dyDescent="0.25">
      <c r="A1" t="s">
        <v>0</v>
      </c>
      <c r="B1" t="s">
        <v>3</v>
      </c>
      <c r="C1" t="s">
        <v>4</v>
      </c>
      <c r="D1" t="s">
        <v>9</v>
      </c>
    </row>
    <row r="2" spans="1:4" x14ac:dyDescent="0.25">
      <c r="A2" t="s">
        <v>1</v>
      </c>
      <c r="B2">
        <v>360</v>
      </c>
      <c r="C2" t="s">
        <v>14</v>
      </c>
      <c r="D2" t="str">
        <f>LEFT(Table2[[#This Row],[Subclause]], FIND(".", Table2[[#This Row],[Subclause]], 2)-1)</f>
        <v>8</v>
      </c>
    </row>
    <row r="3" spans="1:4" x14ac:dyDescent="0.25">
      <c r="A3" t="s">
        <v>1</v>
      </c>
      <c r="B3">
        <v>535</v>
      </c>
      <c r="C3" t="s">
        <v>15</v>
      </c>
      <c r="D3" t="str">
        <f>LEFT(Table2[[#This Row],[Subclause]], FIND(".", Table2[[#This Row],[Subclause]], 2)-1)</f>
        <v>14</v>
      </c>
    </row>
    <row r="4" spans="1:4" x14ac:dyDescent="0.25">
      <c r="A4" t="s">
        <v>1</v>
      </c>
      <c r="B4">
        <v>1656</v>
      </c>
      <c r="C4" t="s">
        <v>18</v>
      </c>
      <c r="D4" t="str">
        <f>LEFT(Table2[[#This Row],[Subclause]], FIND(".", Table2[[#This Row],[Subclause]], 2)-1)</f>
        <v>40</v>
      </c>
    </row>
    <row r="5" spans="1:4" x14ac:dyDescent="0.25">
      <c r="A5" t="s">
        <v>1</v>
      </c>
      <c r="B5">
        <v>2413</v>
      </c>
      <c r="C5" t="s">
        <v>19</v>
      </c>
      <c r="D5" t="str">
        <f>LEFT(Table2[[#This Row],[Subclause]], FIND(".", Table2[[#This Row],[Subclause]], 2)-1)</f>
        <v>52</v>
      </c>
    </row>
    <row r="6" spans="1:4" x14ac:dyDescent="0.25">
      <c r="A6" t="s">
        <v>1</v>
      </c>
      <c r="B6">
        <v>2450</v>
      </c>
      <c r="C6" t="s">
        <v>20</v>
      </c>
      <c r="D6" t="str">
        <f>LEFT(Table2[[#This Row],[Subclause]], FIND(".", Table2[[#This Row],[Subclause]], 2)-1)</f>
        <v>53</v>
      </c>
    </row>
    <row r="7" spans="1:4" x14ac:dyDescent="0.25">
      <c r="A7" t="s">
        <v>1</v>
      </c>
      <c r="B7">
        <v>2602</v>
      </c>
      <c r="C7" t="s">
        <v>21</v>
      </c>
      <c r="D7" t="str">
        <f>LEFT(Table2[[#This Row],[Subclause]], FIND(".", Table2[[#This Row],[Subclause]], 2)-1)</f>
        <v>55</v>
      </c>
    </row>
    <row r="8" spans="1:4" x14ac:dyDescent="0.25">
      <c r="A8" t="s">
        <v>1</v>
      </c>
      <c r="B8">
        <v>2714</v>
      </c>
      <c r="C8" t="s">
        <v>22</v>
      </c>
      <c r="D8" t="str">
        <f>LEFT(Table2[[#This Row],[Subclause]], FIND(".", Table2[[#This Row],[Subclause]], 2)-1)</f>
        <v>58</v>
      </c>
    </row>
    <row r="9" spans="1:4" x14ac:dyDescent="0.25">
      <c r="A9" t="s">
        <v>1</v>
      </c>
      <c r="B9">
        <v>2740</v>
      </c>
      <c r="C9" t="s">
        <v>23</v>
      </c>
      <c r="D9" t="str">
        <f>LEFT(Table2[[#This Row],[Subclause]], FIND(".", Table2[[#This Row],[Subclause]], 2)-1)</f>
        <v>59</v>
      </c>
    </row>
    <row r="10" spans="1:4" x14ac:dyDescent="0.25">
      <c r="A10" t="s">
        <v>1</v>
      </c>
      <c r="B10">
        <v>2777</v>
      </c>
      <c r="C10" t="s">
        <v>24</v>
      </c>
      <c r="D10" t="str">
        <f>LEFT(Table2[[#This Row],[Subclause]], FIND(".", Table2[[#This Row],[Subclause]], 2)-1)</f>
        <v>60</v>
      </c>
    </row>
    <row r="11" spans="1:4" x14ac:dyDescent="0.25">
      <c r="A11" t="s">
        <v>1</v>
      </c>
      <c r="B11">
        <v>5128</v>
      </c>
      <c r="C11" t="s">
        <v>42</v>
      </c>
      <c r="D11" t="str">
        <f>LEFT(Table2[[#This Row],[Subclause]], FIND(".", Table2[[#This Row],[Subclause]], 2)-1)</f>
        <v>126</v>
      </c>
    </row>
    <row r="12" spans="1:4" x14ac:dyDescent="0.25">
      <c r="A12" t="s">
        <v>10</v>
      </c>
      <c r="B12">
        <v>1386</v>
      </c>
      <c r="C12" t="s">
        <v>16</v>
      </c>
      <c r="D12" t="str">
        <f>LEFT(Table2[[#This Row],[Subclause]], FIND(".", Table2[[#This Row],[Subclause]], 2)-1)</f>
        <v>33</v>
      </c>
    </row>
    <row r="13" spans="1:4" x14ac:dyDescent="0.25">
      <c r="A13" t="s">
        <v>10</v>
      </c>
      <c r="B13">
        <v>1532</v>
      </c>
      <c r="C13" t="s">
        <v>17</v>
      </c>
      <c r="D13" t="str">
        <f>LEFT(Table2[[#This Row],[Subclause]], FIND(".", Table2[[#This Row],[Subclause]], 2)-1)</f>
        <v>38</v>
      </c>
    </row>
    <row r="14" spans="1:4" x14ac:dyDescent="0.25">
      <c r="A14" t="s">
        <v>10</v>
      </c>
      <c r="B14">
        <v>3191</v>
      </c>
      <c r="C14" t="s">
        <v>28</v>
      </c>
      <c r="D14" t="str">
        <f>LEFT(Table2[[#This Row],[Subclause]], FIND(".", Table2[[#This Row],[Subclause]], 2)-1)</f>
        <v>75</v>
      </c>
    </row>
    <row r="15" spans="1:4" x14ac:dyDescent="0.25">
      <c r="A15" t="s">
        <v>10</v>
      </c>
      <c r="B15">
        <v>3596</v>
      </c>
      <c r="C15" t="s">
        <v>30</v>
      </c>
      <c r="D15" t="str">
        <f>LEFT(Table2[[#This Row],[Subclause]], FIND(".", Table2[[#This Row],[Subclause]], 2)-1)</f>
        <v>86</v>
      </c>
    </row>
    <row r="16" spans="1:4" x14ac:dyDescent="0.25">
      <c r="A16" t="s">
        <v>10</v>
      </c>
      <c r="B16">
        <v>3627</v>
      </c>
      <c r="C16" t="s">
        <v>31</v>
      </c>
      <c r="D16" t="str">
        <f>LEFT(Table2[[#This Row],[Subclause]], FIND(".", Table2[[#This Row],[Subclause]], 2)-1)</f>
        <v>87</v>
      </c>
    </row>
    <row r="17" spans="1:4" x14ac:dyDescent="0.25">
      <c r="A17" t="s">
        <v>10</v>
      </c>
      <c r="B17">
        <v>3650</v>
      </c>
      <c r="C17" t="s">
        <v>32</v>
      </c>
      <c r="D17" t="str">
        <f>LEFT(Table2[[#This Row],[Subclause]], FIND(".", Table2[[#This Row],[Subclause]], 2)-1)</f>
        <v>88</v>
      </c>
    </row>
    <row r="18" spans="1:4" x14ac:dyDescent="0.25">
      <c r="A18" t="s">
        <v>10</v>
      </c>
      <c r="B18">
        <v>3671</v>
      </c>
      <c r="C18" t="s">
        <v>33</v>
      </c>
      <c r="D18" t="str">
        <f>LEFT(Table2[[#This Row],[Subclause]], FIND(".", Table2[[#This Row],[Subclause]], 2)-1)</f>
        <v>89</v>
      </c>
    </row>
    <row r="19" spans="1:4" x14ac:dyDescent="0.25">
      <c r="A19" t="s">
        <v>61</v>
      </c>
      <c r="B19">
        <v>3879</v>
      </c>
      <c r="C19" t="s">
        <v>36</v>
      </c>
      <c r="D19" t="str">
        <f>LEFT(Table2[[#This Row],[Subclause]], FIND(".", Table2[[#This Row],[Subclause]], 2)-1)</f>
        <v>95</v>
      </c>
    </row>
    <row r="20" spans="1:4" x14ac:dyDescent="0.25">
      <c r="A20" t="s">
        <v>10</v>
      </c>
      <c r="B20">
        <v>4157</v>
      </c>
      <c r="C20" t="s">
        <v>37</v>
      </c>
      <c r="D20" t="str">
        <f>LEFT(Table2[[#This Row],[Subclause]], FIND(".", Table2[[#This Row],[Subclause]], 2)-1)</f>
        <v>100</v>
      </c>
    </row>
    <row r="21" spans="1:4" x14ac:dyDescent="0.25">
      <c r="A21" t="s">
        <v>10</v>
      </c>
      <c r="B21">
        <v>4554</v>
      </c>
      <c r="C21" t="s">
        <v>39</v>
      </c>
      <c r="D21" t="str">
        <f>LEFT(Table2[[#This Row],[Subclause]], FIND(".", Table2[[#This Row],[Subclause]], 2)-1)</f>
        <v>112</v>
      </c>
    </row>
    <row r="22" spans="1:4" x14ac:dyDescent="0.25">
      <c r="A22" t="s">
        <v>1</v>
      </c>
      <c r="B22">
        <v>4674</v>
      </c>
      <c r="C22" t="s">
        <v>40</v>
      </c>
      <c r="D22" t="str">
        <f>LEFT(Table2[[#This Row],[Subclause]], FIND(".", Table2[[#This Row],[Subclause]], 2)-1)</f>
        <v>113</v>
      </c>
    </row>
    <row r="23" spans="1:4" x14ac:dyDescent="0.25">
      <c r="A23" t="s">
        <v>10</v>
      </c>
      <c r="B23">
        <v>6117</v>
      </c>
      <c r="C23" t="s">
        <v>53</v>
      </c>
      <c r="D23" t="str">
        <f>LEFT(Table2[[#This Row],[Subclause]], FIND(".", Table2[[#This Row],[Subclause]], 2)-1)</f>
        <v>151</v>
      </c>
    </row>
    <row r="24" spans="1:4" x14ac:dyDescent="0.25">
      <c r="A24" t="s">
        <v>10</v>
      </c>
      <c r="B24">
        <v>6184</v>
      </c>
      <c r="C24" t="s">
        <v>54</v>
      </c>
      <c r="D24" t="str">
        <f>LEFT(Table2[[#This Row],[Subclause]], FIND(".", Table2[[#This Row],[Subclause]], 2)-1)</f>
        <v>154</v>
      </c>
    </row>
    <row r="25" spans="1:4" x14ac:dyDescent="0.25">
      <c r="A25" t="s">
        <v>10</v>
      </c>
      <c r="B25">
        <v>6220</v>
      </c>
      <c r="C25" t="s">
        <v>55</v>
      </c>
      <c r="D25" t="str">
        <f>LEFT(Table2[[#This Row],[Subclause]], FIND(".", Table2[[#This Row],[Subclause]], 2)-1)</f>
        <v>158</v>
      </c>
    </row>
    <row r="26" spans="1:4" x14ac:dyDescent="0.25">
      <c r="A26" t="s">
        <v>10</v>
      </c>
      <c r="B26">
        <v>6240</v>
      </c>
      <c r="C26" t="s">
        <v>56</v>
      </c>
      <c r="D26" t="str">
        <f>LEFT(Table2[[#This Row],[Subclause]], FIND(".", Table2[[#This Row],[Subclause]], 2)-1)</f>
        <v>159</v>
      </c>
    </row>
    <row r="27" spans="1:4" x14ac:dyDescent="0.25">
      <c r="A27" t="s">
        <v>10</v>
      </c>
      <c r="B27">
        <v>6267</v>
      </c>
      <c r="C27" t="s">
        <v>57</v>
      </c>
      <c r="D27" t="str">
        <f>LEFT(Table2[[#This Row],[Subclause]], FIND(".", Table2[[#This Row],[Subclause]], 2)-1)</f>
        <v>160</v>
      </c>
    </row>
    <row r="28" spans="1:4" x14ac:dyDescent="0.25">
      <c r="A28" t="s">
        <v>62</v>
      </c>
      <c r="B28">
        <v>6691</v>
      </c>
      <c r="C28" t="s">
        <v>60</v>
      </c>
      <c r="D28" t="str">
        <f>LEFT(Table2[[#This Row],[Subclause]], FIND(".", Table2[[#This Row],[Subclause]], 2)-1)</f>
        <v>86A</v>
      </c>
    </row>
    <row r="29" spans="1:4" x14ac:dyDescent="0.25">
      <c r="A29" t="s">
        <v>8</v>
      </c>
      <c r="B29">
        <v>5929</v>
      </c>
      <c r="C29" t="s">
        <v>51</v>
      </c>
      <c r="D29" t="str">
        <f>LEFT(Table2[[#This Row],[Subclause]], FIND(".", Table2[[#This Row],[Subclause]], 2)-1)</f>
        <v>147</v>
      </c>
    </row>
    <row r="30" spans="1:4" x14ac:dyDescent="0.25">
      <c r="A30" t="s">
        <v>7</v>
      </c>
      <c r="B30">
        <v>5880</v>
      </c>
      <c r="C30" t="s">
        <v>50</v>
      </c>
      <c r="D30" t="str">
        <f>LEFT(Table2[[#This Row],[Subclause]], FIND(".", Table2[[#This Row],[Subclause]], 2)-1)</f>
        <v>146</v>
      </c>
    </row>
    <row r="31" spans="1:4" x14ac:dyDescent="0.25">
      <c r="A31" t="s">
        <v>2</v>
      </c>
      <c r="B31">
        <v>3522</v>
      </c>
      <c r="C31" t="s">
        <v>29</v>
      </c>
      <c r="D31" t="str">
        <f>LEFT(Table2[[#This Row],[Subclause]], FIND(".", Table2[[#This Row],[Subclause]], 2)-1)</f>
        <v>84</v>
      </c>
    </row>
    <row r="32" spans="1:4" x14ac:dyDescent="0.25">
      <c r="A32" t="s">
        <v>2</v>
      </c>
      <c r="B32">
        <v>3795</v>
      </c>
      <c r="C32" t="s">
        <v>34</v>
      </c>
      <c r="D32" t="str">
        <f>LEFT(Table2[[#This Row],[Subclause]], FIND(".", Table2[[#This Row],[Subclause]], 2)-1)</f>
        <v>93</v>
      </c>
    </row>
    <row r="33" spans="1:4" x14ac:dyDescent="0.25">
      <c r="A33" t="s">
        <v>2</v>
      </c>
      <c r="B33">
        <v>3850</v>
      </c>
      <c r="C33" t="s">
        <v>35</v>
      </c>
      <c r="D33" t="str">
        <f>LEFT(Table2[[#This Row],[Subclause]], FIND(".", Table2[[#This Row],[Subclause]], 2)-1)</f>
        <v>94</v>
      </c>
    </row>
    <row r="34" spans="1:4" x14ac:dyDescent="0.25">
      <c r="A34" t="s">
        <v>2</v>
      </c>
      <c r="B34">
        <v>4415</v>
      </c>
      <c r="C34" t="s">
        <v>38</v>
      </c>
      <c r="D34" t="str">
        <f>LEFT(Table2[[#This Row],[Subclause]], FIND(".", Table2[[#This Row],[Subclause]], 2)-1)</f>
        <v>104</v>
      </c>
    </row>
    <row r="35" spans="1:4" x14ac:dyDescent="0.25">
      <c r="A35" t="s">
        <v>2</v>
      </c>
      <c r="B35">
        <v>4965</v>
      </c>
      <c r="C35" t="s">
        <v>41</v>
      </c>
      <c r="D35" t="str">
        <f>LEFT(Table2[[#This Row],[Subclause]], FIND(".", Table2[[#This Row],[Subclause]], 2)-1)</f>
        <v>122</v>
      </c>
    </row>
    <row r="36" spans="1:4" x14ac:dyDescent="0.25">
      <c r="A36" t="s">
        <v>2</v>
      </c>
      <c r="B36">
        <v>5387</v>
      </c>
      <c r="C36" t="s">
        <v>45</v>
      </c>
      <c r="D36" t="str">
        <f>LEFT(Table2[[#This Row],[Subclause]], FIND(".", Table2[[#This Row],[Subclause]], 2)-1)</f>
        <v>138</v>
      </c>
    </row>
    <row r="37" spans="1:4" x14ac:dyDescent="0.25">
      <c r="A37" t="s">
        <v>2</v>
      </c>
      <c r="B37">
        <v>5416</v>
      </c>
      <c r="C37" t="s">
        <v>46</v>
      </c>
      <c r="D37" t="str">
        <f>LEFT(Table2[[#This Row],[Subclause]], FIND(".", Table2[[#This Row],[Subclause]], 2)-1)</f>
        <v>139</v>
      </c>
    </row>
    <row r="38" spans="1:4" x14ac:dyDescent="0.25">
      <c r="A38" t="s">
        <v>2</v>
      </c>
      <c r="B38">
        <v>5444</v>
      </c>
      <c r="C38" t="s">
        <v>47</v>
      </c>
      <c r="D38" t="str">
        <f>LEFT(Table2[[#This Row],[Subclause]], FIND(".", Table2[[#This Row],[Subclause]], 2)-1)</f>
        <v>140</v>
      </c>
    </row>
    <row r="39" spans="1:4" x14ac:dyDescent="0.25">
      <c r="A39" t="s">
        <v>2</v>
      </c>
      <c r="B39">
        <v>5482</v>
      </c>
      <c r="C39" t="s">
        <v>48</v>
      </c>
      <c r="D39" t="str">
        <f>LEFT(Table2[[#This Row],[Subclause]], FIND(".", Table2[[#This Row],[Subclause]], 2)-1)</f>
        <v>141</v>
      </c>
    </row>
    <row r="40" spans="1:4" x14ac:dyDescent="0.25">
      <c r="A40" t="s">
        <v>2</v>
      </c>
      <c r="B40">
        <v>5800</v>
      </c>
      <c r="C40" t="s">
        <v>49</v>
      </c>
      <c r="D40" t="str">
        <f>LEFT(Table2[[#This Row],[Subclause]], FIND(".", Table2[[#This Row],[Subclause]], 2)-1)</f>
        <v>145</v>
      </c>
    </row>
    <row r="41" spans="1:4" x14ac:dyDescent="0.25">
      <c r="A41" t="s">
        <v>2</v>
      </c>
      <c r="B41">
        <v>6090</v>
      </c>
      <c r="C41" t="s">
        <v>52</v>
      </c>
      <c r="D41" t="str">
        <f>LEFT(Table2[[#This Row],[Subclause]], FIND(".", Table2[[#This Row],[Subclause]], 2)-1)</f>
        <v>150</v>
      </c>
    </row>
    <row r="42" spans="1:4" x14ac:dyDescent="0.25">
      <c r="A42" t="s">
        <v>5</v>
      </c>
      <c r="B42">
        <v>3037</v>
      </c>
      <c r="C42" t="s">
        <v>25</v>
      </c>
      <c r="D42" t="str">
        <f>LEFT(Table2[[#This Row],[Subclause]], FIND(".", Table2[[#This Row],[Subclause]], 2)-1)</f>
        <v>70</v>
      </c>
    </row>
    <row r="43" spans="1:4" x14ac:dyDescent="0.25">
      <c r="A43" t="s">
        <v>5</v>
      </c>
      <c r="B43">
        <v>3056</v>
      </c>
      <c r="C43" t="s">
        <v>26</v>
      </c>
      <c r="D43" t="str">
        <f>LEFT(Table2[[#This Row],[Subclause]], FIND(".", Table2[[#This Row],[Subclause]], 2)-1)</f>
        <v>71</v>
      </c>
    </row>
    <row r="44" spans="1:4" x14ac:dyDescent="0.25">
      <c r="A44" t="s">
        <v>5</v>
      </c>
      <c r="B44">
        <v>3092</v>
      </c>
      <c r="C44" t="s">
        <v>27</v>
      </c>
      <c r="D44" t="str">
        <f>LEFT(Table2[[#This Row],[Subclause]], FIND(".", Table2[[#This Row],[Subclause]], 2)-1)</f>
        <v>72</v>
      </c>
    </row>
    <row r="45" spans="1:4" x14ac:dyDescent="0.25">
      <c r="A45" t="s">
        <v>5</v>
      </c>
      <c r="B45">
        <v>5227</v>
      </c>
      <c r="C45" t="s">
        <v>44</v>
      </c>
      <c r="D45" t="str">
        <f>LEFT(Table2[[#This Row],[Subclause]], FIND(".", Table2[[#This Row],[Subclause]], 2)-1)</f>
        <v>130</v>
      </c>
    </row>
    <row r="46" spans="1:4" x14ac:dyDescent="0.25">
      <c r="A46" t="s">
        <v>5</v>
      </c>
      <c r="B46">
        <v>6606</v>
      </c>
      <c r="C46" t="s">
        <v>58</v>
      </c>
      <c r="D46" t="str">
        <f>LEFT(Table2[[#This Row],[Subclause]], FIND(".", Table2[[#This Row],[Subclause]], 2)-1)</f>
        <v>83A</v>
      </c>
    </row>
    <row r="47" spans="1:4" x14ac:dyDescent="0.25">
      <c r="A47" t="s">
        <v>5</v>
      </c>
      <c r="B47">
        <v>6619</v>
      </c>
      <c r="C47" t="s">
        <v>59</v>
      </c>
      <c r="D47" t="str">
        <f>LEFT(Table2[[#This Row],[Subclause]], FIND(".", Table2[[#This Row],[Subclause]], 2)-1)</f>
        <v>83B</v>
      </c>
    </row>
    <row r="48" spans="1:4" x14ac:dyDescent="0.25">
      <c r="A48" t="s">
        <v>6</v>
      </c>
      <c r="B48">
        <v>5195</v>
      </c>
      <c r="C48" t="s">
        <v>43</v>
      </c>
      <c r="D48" t="str">
        <f>LEFT(Table2[[#This Row],[Subclause]], FIND(".", Table2[[#This Row],[Subclause]], 2)-1)</f>
        <v>128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References to J.2</dc:title>
  <dc:subject>802.3dc</dc:subject>
  <dc:creator>Adee Ran (aran)</dc:creator>
  <cp:lastModifiedBy>Adee Ran (aran)</cp:lastModifiedBy>
  <dcterms:created xsi:type="dcterms:W3CDTF">2022-01-04T16:23:36Z</dcterms:created>
  <dcterms:modified xsi:type="dcterms:W3CDTF">2022-01-05T09:22:20Z</dcterms:modified>
</cp:coreProperties>
</file>