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6285" activeTab="3"/>
  </bookViews>
  <sheets>
    <sheet name="1 mSec" sheetId="1" r:id="rId1"/>
    <sheet name="1.5 mSec" sheetId="2" r:id="rId2"/>
    <sheet name="2 mSec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<sst xmlns="http://schemas.openxmlformats.org/spreadsheetml/2006/main" count="25" uniqueCount="11">
  <si>
    <t>split ratio</t>
  </si>
  <si>
    <t>Real-Time requirement (msec)</t>
  </si>
  <si>
    <t>laser on time(usec)</t>
  </si>
  <si>
    <t>Optimal</t>
  </si>
  <si>
    <t>Tolerable</t>
  </si>
  <si>
    <t>Bad</t>
  </si>
  <si>
    <t>Untolerable</t>
  </si>
  <si>
    <t>FSAN</t>
  </si>
  <si>
    <t>16 Split</t>
  </si>
  <si>
    <t>32 Split</t>
  </si>
  <si>
    <t>64 Split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</si>
</sst>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color indexed="39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0000FF"/>
      </font>
      <border/>
    </dxf>
    <dxf>
      <font>
        <color rgb="FF00FF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 mSec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Sheet1!$D$6</c:f>
              <c:strCache>
                <c:ptCount val="1"/>
                <c:pt idx="0">
                  <c:v>16 Split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Sheet1!$B$7:$B$14</c:f>
              <c:numCache>
                <c:ptCount val="8"/>
                <c:pt idx="0">
                  <c:v>0.112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</c:numCache>
            </c:numRef>
          </c:cat>
          <c:val>
            <c:numRef>
              <c:f>Sheet1!$D$7:$D$14</c:f>
              <c:numCache>
                <c:ptCount val="8"/>
                <c:pt idx="0">
                  <c:v>0.998208</c:v>
                </c:pt>
                <c:pt idx="1">
                  <c:v>0.9968</c:v>
                </c:pt>
                <c:pt idx="2">
                  <c:v>0.992</c:v>
                </c:pt>
                <c:pt idx="3">
                  <c:v>0.984</c:v>
                </c:pt>
                <c:pt idx="4">
                  <c:v>0.976</c:v>
                </c:pt>
                <c:pt idx="5">
                  <c:v>0.968</c:v>
                </c:pt>
                <c:pt idx="6">
                  <c:v>0.904</c:v>
                </c:pt>
                <c:pt idx="7">
                  <c:v>0.84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Sheet1!$H$6</c:f>
              <c:strCache>
                <c:ptCount val="1"/>
                <c:pt idx="0">
                  <c:v>32 Split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Sheet1!$B$7:$B$14</c:f>
              <c:numCache>
                <c:ptCount val="8"/>
                <c:pt idx="0">
                  <c:v>0.112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</c:numCache>
            </c:numRef>
          </c:cat>
          <c:val>
            <c:numRef>
              <c:f>Sheet1!$H$7:$H$14</c:f>
              <c:numCache>
                <c:ptCount val="8"/>
                <c:pt idx="0">
                  <c:v>0.996416</c:v>
                </c:pt>
                <c:pt idx="1">
                  <c:v>0.9936</c:v>
                </c:pt>
                <c:pt idx="2">
                  <c:v>0.984</c:v>
                </c:pt>
                <c:pt idx="3">
                  <c:v>0.968</c:v>
                </c:pt>
                <c:pt idx="4">
                  <c:v>0.952</c:v>
                </c:pt>
                <c:pt idx="5">
                  <c:v>0.9359999999999999</c:v>
                </c:pt>
                <c:pt idx="6">
                  <c:v>0.808</c:v>
                </c:pt>
                <c:pt idx="7">
                  <c:v>0.6799999999999999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Sheet1!$L$6</c:f>
              <c:strCache>
                <c:ptCount val="1"/>
                <c:pt idx="0">
                  <c:v>64 Split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Sheet1!$B$7:$B$14</c:f>
              <c:numCache>
                <c:ptCount val="8"/>
                <c:pt idx="0">
                  <c:v>0.112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</c:numCache>
            </c:numRef>
          </c:cat>
          <c:val>
            <c:numRef>
              <c:f>Sheet1!$L$7:$L$14</c:f>
              <c:numCache>
                <c:ptCount val="8"/>
                <c:pt idx="0">
                  <c:v>0.992832</c:v>
                </c:pt>
                <c:pt idx="1">
                  <c:v>0.9872</c:v>
                </c:pt>
                <c:pt idx="2">
                  <c:v>0.968</c:v>
                </c:pt>
                <c:pt idx="3">
                  <c:v>0.9359999999999999</c:v>
                </c:pt>
                <c:pt idx="4">
                  <c:v>0.904</c:v>
                </c:pt>
                <c:pt idx="5">
                  <c:v>0.872</c:v>
                </c:pt>
                <c:pt idx="6">
                  <c:v>0.616</c:v>
                </c:pt>
                <c:pt idx="7">
                  <c:v>0.36</c:v>
                </c:pt>
              </c:numCache>
            </c:numRef>
          </c:val>
          <c:smooth val="0"/>
        </c:ser>
        <c:ser>
          <c:idx val="3"/>
          <c:order val="3"/>
          <c:tx>
            <c:v>FSAN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Sheet1!$M$7:$M$14</c:f>
              <c:numCache>
                <c:ptCount val="8"/>
                <c:pt idx="0">
                  <c:v>0.9464285714285714</c:v>
                </c:pt>
                <c:pt idx="1">
                  <c:v>0.9464285714285714</c:v>
                </c:pt>
                <c:pt idx="2">
                  <c:v>0.9464285714285714</c:v>
                </c:pt>
                <c:pt idx="3">
                  <c:v>0.9464285714285714</c:v>
                </c:pt>
                <c:pt idx="4">
                  <c:v>0.9464285714285714</c:v>
                </c:pt>
                <c:pt idx="5">
                  <c:v>0.9464285714285714</c:v>
                </c:pt>
                <c:pt idx="6">
                  <c:v>0.9464285714285714</c:v>
                </c:pt>
                <c:pt idx="7">
                  <c:v>0.9464285714285714</c:v>
                </c:pt>
              </c:numCache>
            </c:numRef>
          </c:val>
          <c:smooth val="0"/>
        </c:ser>
        <c:marker val="1"/>
        <c:axId val="16269527"/>
        <c:axId val="12208016"/>
      </c:lineChart>
      <c:catAx>
        <c:axId val="16269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Guard Band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08016"/>
        <c:crosses val="autoZero"/>
        <c:auto val="1"/>
        <c:lblOffset val="100"/>
        <c:noMultiLvlLbl val="0"/>
      </c:catAx>
      <c:valAx>
        <c:axId val="12208016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Upstream Utilization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69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1.5 mSec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Sheet1!$D$16</c:f>
              <c:strCache>
                <c:ptCount val="1"/>
                <c:pt idx="0">
                  <c:v>16 Split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Sheet1!$B$17:$B$24</c:f>
              <c:numCache>
                <c:ptCount val="8"/>
                <c:pt idx="0">
                  <c:v>0.112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</c:numCache>
            </c:numRef>
          </c:cat>
          <c:val>
            <c:numRef>
              <c:f>Sheet1!$D$17:$D$24</c:f>
              <c:numCache>
                <c:ptCount val="8"/>
                <c:pt idx="0">
                  <c:v>0.9988053333333333</c:v>
                </c:pt>
                <c:pt idx="1">
                  <c:v>0.9978666666666667</c:v>
                </c:pt>
                <c:pt idx="2">
                  <c:v>0.9946666666666667</c:v>
                </c:pt>
                <c:pt idx="3">
                  <c:v>0.9893333333333333</c:v>
                </c:pt>
                <c:pt idx="4">
                  <c:v>0.984</c:v>
                </c:pt>
                <c:pt idx="5">
                  <c:v>0.9786666666666667</c:v>
                </c:pt>
                <c:pt idx="6">
                  <c:v>0.9359999999999999</c:v>
                </c:pt>
                <c:pt idx="7">
                  <c:v>0.8933333333333333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Sheet1!$H$16</c:f>
              <c:strCache>
                <c:ptCount val="1"/>
                <c:pt idx="0">
                  <c:v>32 Split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Sheet1!$B$17:$B$24</c:f>
              <c:numCache>
                <c:ptCount val="8"/>
                <c:pt idx="0">
                  <c:v>0.112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</c:numCache>
            </c:numRef>
          </c:cat>
          <c:val>
            <c:numRef>
              <c:f>Sheet1!$H$17:$H$24</c:f>
              <c:numCache>
                <c:ptCount val="8"/>
                <c:pt idx="0">
                  <c:v>0.9976106666666666</c:v>
                </c:pt>
                <c:pt idx="1">
                  <c:v>0.9957333333333334</c:v>
                </c:pt>
                <c:pt idx="2">
                  <c:v>0.9893333333333333</c:v>
                </c:pt>
                <c:pt idx="3">
                  <c:v>0.9786666666666667</c:v>
                </c:pt>
                <c:pt idx="4">
                  <c:v>0.968</c:v>
                </c:pt>
                <c:pt idx="5">
                  <c:v>0.9573333333333334</c:v>
                </c:pt>
                <c:pt idx="6">
                  <c:v>0.872</c:v>
                </c:pt>
                <c:pt idx="7">
                  <c:v>0.7866666666666666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Sheet1!$L$16</c:f>
              <c:strCache>
                <c:ptCount val="1"/>
                <c:pt idx="0">
                  <c:v>64 Split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Sheet1!$B$17:$B$24</c:f>
              <c:numCache>
                <c:ptCount val="8"/>
                <c:pt idx="0">
                  <c:v>0.112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</c:numCache>
            </c:numRef>
          </c:cat>
          <c:val>
            <c:numRef>
              <c:f>Sheet1!$L$17:$L$24</c:f>
              <c:numCache>
                <c:ptCount val="8"/>
                <c:pt idx="0">
                  <c:v>0.9952213333333333</c:v>
                </c:pt>
                <c:pt idx="1">
                  <c:v>0.9914666666666667</c:v>
                </c:pt>
                <c:pt idx="2">
                  <c:v>0.9786666666666667</c:v>
                </c:pt>
                <c:pt idx="3">
                  <c:v>0.9573333333333334</c:v>
                </c:pt>
                <c:pt idx="4">
                  <c:v>0.9359999999999999</c:v>
                </c:pt>
                <c:pt idx="5">
                  <c:v>0.9146666666666666</c:v>
                </c:pt>
                <c:pt idx="6">
                  <c:v>0.744</c:v>
                </c:pt>
                <c:pt idx="7">
                  <c:v>0.5733333333333333</c:v>
                </c:pt>
              </c:numCache>
            </c:numRef>
          </c:val>
          <c:smooth val="0"/>
        </c:ser>
        <c:ser>
          <c:idx val="3"/>
          <c:order val="3"/>
          <c:tx>
            <c:v>FSAN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Sheet1!$M$17:$M$24</c:f>
              <c:numCache>
                <c:ptCount val="8"/>
                <c:pt idx="0">
                  <c:v>0.9464285714285714</c:v>
                </c:pt>
                <c:pt idx="1">
                  <c:v>0.9464285714285714</c:v>
                </c:pt>
                <c:pt idx="2">
                  <c:v>0.9464285714285714</c:v>
                </c:pt>
                <c:pt idx="3">
                  <c:v>0.9464285714285714</c:v>
                </c:pt>
                <c:pt idx="4">
                  <c:v>0.9464285714285714</c:v>
                </c:pt>
                <c:pt idx="5">
                  <c:v>0.9464285714285714</c:v>
                </c:pt>
                <c:pt idx="6">
                  <c:v>0.9464285714285714</c:v>
                </c:pt>
                <c:pt idx="7">
                  <c:v>0.9464285714285714</c:v>
                </c:pt>
              </c:numCache>
            </c:numRef>
          </c:val>
          <c:smooth val="0"/>
        </c:ser>
        <c:marker val="1"/>
        <c:axId val="42763281"/>
        <c:axId val="49325210"/>
      </c:lineChart>
      <c:catAx>
        <c:axId val="4276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Guard Band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25210"/>
        <c:crosses val="autoZero"/>
        <c:auto val="1"/>
        <c:lblOffset val="100"/>
        <c:noMultiLvlLbl val="0"/>
      </c:catAx>
      <c:valAx>
        <c:axId val="49325210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Upstream Utilization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63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 mSec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Sheet1!$D$26</c:f>
              <c:strCache>
                <c:ptCount val="1"/>
                <c:pt idx="0">
                  <c:v>16 Split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Sheet1!$B$27:$B$34</c:f>
              <c:numCache>
                <c:ptCount val="8"/>
                <c:pt idx="0">
                  <c:v>0.112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</c:numCache>
            </c:numRef>
          </c:cat>
          <c:val>
            <c:numRef>
              <c:f>Sheet1!$D$27:$D$34</c:f>
              <c:numCache>
                <c:ptCount val="8"/>
                <c:pt idx="0">
                  <c:v>0.999104</c:v>
                </c:pt>
                <c:pt idx="1">
                  <c:v>0.9984</c:v>
                </c:pt>
                <c:pt idx="2">
                  <c:v>0.996</c:v>
                </c:pt>
                <c:pt idx="3">
                  <c:v>0.992</c:v>
                </c:pt>
                <c:pt idx="4">
                  <c:v>0.988</c:v>
                </c:pt>
                <c:pt idx="5">
                  <c:v>0.984</c:v>
                </c:pt>
                <c:pt idx="6">
                  <c:v>0.952</c:v>
                </c:pt>
                <c:pt idx="7">
                  <c:v>0.92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Sheet1!$H$26</c:f>
              <c:strCache>
                <c:ptCount val="1"/>
                <c:pt idx="0">
                  <c:v>32 Split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Sheet1!$B$27:$B$34</c:f>
              <c:numCache>
                <c:ptCount val="8"/>
                <c:pt idx="0">
                  <c:v>0.112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</c:numCache>
            </c:numRef>
          </c:cat>
          <c:val>
            <c:numRef>
              <c:f>Sheet1!$H$27:$H$34</c:f>
              <c:numCache>
                <c:ptCount val="8"/>
                <c:pt idx="0">
                  <c:v>0.998208</c:v>
                </c:pt>
                <c:pt idx="1">
                  <c:v>0.9968</c:v>
                </c:pt>
                <c:pt idx="2">
                  <c:v>0.992</c:v>
                </c:pt>
                <c:pt idx="3">
                  <c:v>0.984</c:v>
                </c:pt>
                <c:pt idx="4">
                  <c:v>0.976</c:v>
                </c:pt>
                <c:pt idx="5">
                  <c:v>0.968</c:v>
                </c:pt>
                <c:pt idx="6">
                  <c:v>0.904</c:v>
                </c:pt>
                <c:pt idx="7">
                  <c:v>0.84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Sheet1!$L$26</c:f>
              <c:strCache>
                <c:ptCount val="1"/>
                <c:pt idx="0">
                  <c:v>64 Split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Sheet1!$B$27:$B$34</c:f>
              <c:numCache>
                <c:ptCount val="8"/>
                <c:pt idx="0">
                  <c:v>0.112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</c:numCache>
            </c:numRef>
          </c:cat>
          <c:val>
            <c:numRef>
              <c:f>Sheet1!$L$27:$L$34</c:f>
              <c:numCache>
                <c:ptCount val="8"/>
                <c:pt idx="0">
                  <c:v>0.996416</c:v>
                </c:pt>
                <c:pt idx="1">
                  <c:v>0.9936</c:v>
                </c:pt>
                <c:pt idx="2">
                  <c:v>0.984</c:v>
                </c:pt>
                <c:pt idx="3">
                  <c:v>0.968</c:v>
                </c:pt>
                <c:pt idx="4">
                  <c:v>0.952</c:v>
                </c:pt>
                <c:pt idx="5">
                  <c:v>0.9359999999999999</c:v>
                </c:pt>
                <c:pt idx="6">
                  <c:v>0.808</c:v>
                </c:pt>
                <c:pt idx="7">
                  <c:v>0.6799999999999999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Sheet1!$M$26</c:f>
              <c:strCache>
                <c:ptCount val="1"/>
                <c:pt idx="0">
                  <c:v>FSAN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Sheet1!$B$27:$B$34</c:f>
              <c:numCache>
                <c:ptCount val="8"/>
                <c:pt idx="0">
                  <c:v>0.112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</c:numCache>
            </c:numRef>
          </c:cat>
          <c:val>
            <c:numRef>
              <c:f>Sheet1!$M$27:$M$34</c:f>
              <c:numCache>
                <c:ptCount val="8"/>
                <c:pt idx="0">
                  <c:v>0.9464285714285714</c:v>
                </c:pt>
                <c:pt idx="1">
                  <c:v>0.9464285714285714</c:v>
                </c:pt>
                <c:pt idx="2">
                  <c:v>0.9464285714285714</c:v>
                </c:pt>
                <c:pt idx="3">
                  <c:v>0.9464285714285714</c:v>
                </c:pt>
                <c:pt idx="4">
                  <c:v>0.9464285714285714</c:v>
                </c:pt>
                <c:pt idx="5">
                  <c:v>0.9464285714285714</c:v>
                </c:pt>
                <c:pt idx="6">
                  <c:v>0.9464285714285714</c:v>
                </c:pt>
                <c:pt idx="7">
                  <c:v>0.9464285714285714</c:v>
                </c:pt>
              </c:numCache>
            </c:numRef>
          </c:val>
          <c:smooth val="0"/>
        </c:ser>
        <c:marker val="1"/>
        <c:axId val="41273707"/>
        <c:axId val="35919044"/>
      </c:lineChart>
      <c:catAx>
        <c:axId val="41273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Guard Band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19044"/>
        <c:crosses val="autoZero"/>
        <c:auto val="1"/>
        <c:lblOffset val="100"/>
        <c:noMultiLvlLbl val="0"/>
      </c:catAx>
      <c:valAx>
        <c:axId val="35919044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Upstream Utilization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73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38800"/>
    <xdr:graphicFrame>
      <xdr:nvGraphicFramePr>
        <xdr:cNvPr id="1" name="Chart 1"/>
        <xdr:cNvGraphicFramePr/>
      </xdr:nvGraphicFramePr>
      <xdr:xfrm>
        <a:off x="0" y="0"/>
        <a:ext cx="97155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95950"/>
    <xdr:graphicFrame>
      <xdr:nvGraphicFramePr>
        <xdr:cNvPr id="1" name="Shape 1025"/>
        <xdr:cNvGraphicFramePr/>
      </xdr:nvGraphicFramePr>
      <xdr:xfrm>
        <a:off x="0" y="0"/>
        <a:ext cx="92678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95950"/>
    <xdr:graphicFrame>
      <xdr:nvGraphicFramePr>
        <xdr:cNvPr id="1" name="Shape 1025"/>
        <xdr:cNvGraphicFramePr/>
      </xdr:nvGraphicFramePr>
      <xdr:xfrm>
        <a:off x="0" y="0"/>
        <a:ext cx="92678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pane ySplit="6" topLeftCell="BM7" activePane="bottomLeft" state="frozen"/>
      <selection pane="topLeft" activeCell="A1" sqref="A1"/>
      <selection pane="bottomLeft" activeCell="L8" sqref="L8"/>
    </sheetView>
  </sheetViews>
  <sheetFormatPr defaultColWidth="9.140625" defaultRowHeight="12.75"/>
  <cols>
    <col min="1" max="1" width="8.57421875" style="0" bestFit="1" customWidth="1"/>
    <col min="2" max="2" width="17.7109375" style="0" bestFit="1" customWidth="1"/>
    <col min="3" max="3" width="26.421875" style="0" customWidth="1"/>
  </cols>
  <sheetData>
    <row r="1" ht="12.75">
      <c r="A1" t="s">
        <v>3</v>
      </c>
    </row>
    <row r="2" ht="12.75">
      <c r="A2" s="2" t="s">
        <v>4</v>
      </c>
    </row>
    <row r="3" ht="12.75">
      <c r="A3" s="3" t="s">
        <v>5</v>
      </c>
    </row>
    <row r="4" ht="12.75">
      <c r="A4" s="4" t="s">
        <v>6</v>
      </c>
    </row>
    <row r="5" ht="12.75">
      <c r="A5" s="4"/>
    </row>
    <row r="6" spans="1:13" ht="12.75">
      <c r="A6" t="s">
        <v>0</v>
      </c>
      <c r="B6" t="s">
        <v>2</v>
      </c>
      <c r="C6" t="s">
        <v>1</v>
      </c>
      <c r="D6" t="s">
        <v>8</v>
      </c>
      <c r="H6" t="s">
        <v>9</v>
      </c>
      <c r="L6" t="s">
        <v>10</v>
      </c>
      <c r="M6" t="s">
        <v>7</v>
      </c>
    </row>
    <row r="7" spans="1:13" ht="12.75">
      <c r="A7">
        <v>16</v>
      </c>
      <c r="B7">
        <v>0.112</v>
      </c>
      <c r="C7">
        <v>1</v>
      </c>
      <c r="D7" s="1">
        <f aca="true" t="shared" si="0" ref="D7:D14">1-A7*(B7)/1000/C7</f>
        <v>0.998208</v>
      </c>
      <c r="E7">
        <v>32</v>
      </c>
      <c r="F7">
        <v>0.112</v>
      </c>
      <c r="G7">
        <v>1</v>
      </c>
      <c r="H7" s="1">
        <f aca="true" t="shared" si="1" ref="H7:H14">1-E7*(F7)/1000/G7</f>
        <v>0.996416</v>
      </c>
      <c r="I7">
        <v>64</v>
      </c>
      <c r="J7">
        <v>0.112</v>
      </c>
      <c r="K7">
        <v>1</v>
      </c>
      <c r="L7" s="1">
        <f aca="true" t="shared" si="2" ref="L7:L14">1-I7*(J7)/1000/K7</f>
        <v>0.992832</v>
      </c>
      <c r="M7">
        <f>1-(24)/(56*8)</f>
        <v>0.9464285714285714</v>
      </c>
    </row>
    <row r="8" spans="1:13" ht="12.75">
      <c r="A8">
        <v>16</v>
      </c>
      <c r="B8">
        <v>0.2</v>
      </c>
      <c r="C8">
        <v>1</v>
      </c>
      <c r="D8" s="1">
        <f t="shared" si="0"/>
        <v>0.9968</v>
      </c>
      <c r="E8">
        <v>32</v>
      </c>
      <c r="F8">
        <v>0.2</v>
      </c>
      <c r="G8">
        <v>1</v>
      </c>
      <c r="H8" s="1">
        <f t="shared" si="1"/>
        <v>0.9936</v>
      </c>
      <c r="I8">
        <v>64</v>
      </c>
      <c r="J8">
        <v>0.2</v>
      </c>
      <c r="K8">
        <v>1</v>
      </c>
      <c r="L8" s="1">
        <f t="shared" si="2"/>
        <v>0.9872</v>
      </c>
      <c r="M8">
        <f aca="true" t="shared" si="3" ref="M8:M34">1-(24)/(56*8)</f>
        <v>0.9464285714285714</v>
      </c>
    </row>
    <row r="9" spans="1:13" ht="12.75">
      <c r="A9">
        <v>16</v>
      </c>
      <c r="B9">
        <v>0.5</v>
      </c>
      <c r="C9">
        <v>1</v>
      </c>
      <c r="D9" s="1">
        <f t="shared" si="0"/>
        <v>0.992</v>
      </c>
      <c r="E9">
        <v>32</v>
      </c>
      <c r="F9">
        <v>0.5</v>
      </c>
      <c r="G9">
        <v>1</v>
      </c>
      <c r="H9" s="1">
        <f t="shared" si="1"/>
        <v>0.984</v>
      </c>
      <c r="I9">
        <v>64</v>
      </c>
      <c r="J9">
        <v>0.5</v>
      </c>
      <c r="K9">
        <v>1</v>
      </c>
      <c r="L9" s="1">
        <f t="shared" si="2"/>
        <v>0.968</v>
      </c>
      <c r="M9">
        <f t="shared" si="3"/>
        <v>0.9464285714285714</v>
      </c>
    </row>
    <row r="10" spans="1:13" ht="12.75">
      <c r="A10">
        <v>16</v>
      </c>
      <c r="B10">
        <v>1</v>
      </c>
      <c r="C10">
        <v>1</v>
      </c>
      <c r="D10" s="1">
        <f t="shared" si="0"/>
        <v>0.984</v>
      </c>
      <c r="E10">
        <v>32</v>
      </c>
      <c r="F10">
        <v>1</v>
      </c>
      <c r="G10">
        <v>1</v>
      </c>
      <c r="H10" s="1">
        <f t="shared" si="1"/>
        <v>0.968</v>
      </c>
      <c r="I10">
        <v>64</v>
      </c>
      <c r="J10">
        <v>1</v>
      </c>
      <c r="K10">
        <v>1</v>
      </c>
      <c r="L10" s="1">
        <f t="shared" si="2"/>
        <v>0.9359999999999999</v>
      </c>
      <c r="M10">
        <f t="shared" si="3"/>
        <v>0.9464285714285714</v>
      </c>
    </row>
    <row r="11" spans="1:13" ht="12.75">
      <c r="A11">
        <v>16</v>
      </c>
      <c r="B11">
        <v>1.5</v>
      </c>
      <c r="C11">
        <v>1</v>
      </c>
      <c r="D11" s="1">
        <f>1-A11*(B11)/1000/C11</f>
        <v>0.976</v>
      </c>
      <c r="E11">
        <v>32</v>
      </c>
      <c r="F11">
        <v>1.5</v>
      </c>
      <c r="G11">
        <v>1</v>
      </c>
      <c r="H11" s="1">
        <f>1-E11*(F11)/1000/G11</f>
        <v>0.952</v>
      </c>
      <c r="I11">
        <v>64</v>
      </c>
      <c r="J11">
        <v>1.5</v>
      </c>
      <c r="K11">
        <v>1</v>
      </c>
      <c r="L11" s="1">
        <f>1-I11*(J11)/1000/K11</f>
        <v>0.904</v>
      </c>
      <c r="M11">
        <f t="shared" si="3"/>
        <v>0.9464285714285714</v>
      </c>
    </row>
    <row r="12" spans="1:13" ht="12.75">
      <c r="A12">
        <v>16</v>
      </c>
      <c r="B12">
        <v>2</v>
      </c>
      <c r="C12">
        <v>1</v>
      </c>
      <c r="D12" s="1">
        <f t="shared" si="0"/>
        <v>0.968</v>
      </c>
      <c r="E12">
        <v>32</v>
      </c>
      <c r="F12">
        <v>2</v>
      </c>
      <c r="G12">
        <v>1</v>
      </c>
      <c r="H12" s="1">
        <f t="shared" si="1"/>
        <v>0.9359999999999999</v>
      </c>
      <c r="I12">
        <v>64</v>
      </c>
      <c r="J12">
        <v>2</v>
      </c>
      <c r="K12">
        <v>1</v>
      </c>
      <c r="L12" s="1">
        <f t="shared" si="2"/>
        <v>0.872</v>
      </c>
      <c r="M12">
        <f t="shared" si="3"/>
        <v>0.9464285714285714</v>
      </c>
    </row>
    <row r="13" spans="1:13" ht="12.75">
      <c r="A13">
        <v>16</v>
      </c>
      <c r="B13">
        <v>6</v>
      </c>
      <c r="C13">
        <v>1</v>
      </c>
      <c r="D13" s="1">
        <f t="shared" si="0"/>
        <v>0.904</v>
      </c>
      <c r="E13">
        <v>32</v>
      </c>
      <c r="F13">
        <v>6</v>
      </c>
      <c r="G13">
        <v>1</v>
      </c>
      <c r="H13" s="1">
        <f t="shared" si="1"/>
        <v>0.808</v>
      </c>
      <c r="I13">
        <v>64</v>
      </c>
      <c r="J13">
        <v>6</v>
      </c>
      <c r="K13">
        <v>1</v>
      </c>
      <c r="L13" s="1">
        <f t="shared" si="2"/>
        <v>0.616</v>
      </c>
      <c r="M13">
        <f t="shared" si="3"/>
        <v>0.9464285714285714</v>
      </c>
    </row>
    <row r="14" spans="1:13" ht="12.75">
      <c r="A14">
        <v>16</v>
      </c>
      <c r="B14">
        <v>10</v>
      </c>
      <c r="C14">
        <v>1</v>
      </c>
      <c r="D14" s="1">
        <f t="shared" si="0"/>
        <v>0.84</v>
      </c>
      <c r="E14">
        <v>32</v>
      </c>
      <c r="F14">
        <v>10</v>
      </c>
      <c r="G14">
        <v>1</v>
      </c>
      <c r="H14" s="1">
        <f t="shared" si="1"/>
        <v>0.6799999999999999</v>
      </c>
      <c r="I14">
        <v>64</v>
      </c>
      <c r="J14">
        <v>10</v>
      </c>
      <c r="K14">
        <v>1</v>
      </c>
      <c r="L14" s="1">
        <f t="shared" si="2"/>
        <v>0.36</v>
      </c>
      <c r="M14">
        <f t="shared" si="3"/>
        <v>0.9464285714285714</v>
      </c>
    </row>
    <row r="15" ht="12.75">
      <c r="D15" s="1"/>
    </row>
    <row r="16" spans="1:13" ht="12.75">
      <c r="A16" t="s">
        <v>0</v>
      </c>
      <c r="B16" t="s">
        <v>2</v>
      </c>
      <c r="C16" t="s">
        <v>1</v>
      </c>
      <c r="D16" t="s">
        <v>8</v>
      </c>
      <c r="H16" t="s">
        <v>9</v>
      </c>
      <c r="L16" t="s">
        <v>10</v>
      </c>
      <c r="M16" t="s">
        <v>7</v>
      </c>
    </row>
    <row r="17" spans="1:13" ht="12.75">
      <c r="A17">
        <v>16</v>
      </c>
      <c r="B17">
        <v>0.112</v>
      </c>
      <c r="C17">
        <v>1.5</v>
      </c>
      <c r="D17" s="1">
        <f aca="true" t="shared" si="4" ref="D17:D24">1-A17*(B17)/1000/C17</f>
        <v>0.9988053333333333</v>
      </c>
      <c r="E17">
        <v>32</v>
      </c>
      <c r="F17">
        <v>0.112</v>
      </c>
      <c r="G17">
        <v>1.5</v>
      </c>
      <c r="H17" s="1">
        <f aca="true" t="shared" si="5" ref="H17:H24">1-E17*(F17)/1000/G17</f>
        <v>0.9976106666666666</v>
      </c>
      <c r="I17">
        <v>64</v>
      </c>
      <c r="J17">
        <v>0.112</v>
      </c>
      <c r="K17">
        <v>1.5</v>
      </c>
      <c r="L17" s="1">
        <f aca="true" t="shared" si="6" ref="L17:L24">1-I17*(J17)/1000/K17</f>
        <v>0.9952213333333333</v>
      </c>
      <c r="M17">
        <f t="shared" si="3"/>
        <v>0.9464285714285714</v>
      </c>
    </row>
    <row r="18" spans="1:13" ht="12.75">
      <c r="A18">
        <v>16</v>
      </c>
      <c r="B18">
        <v>0.2</v>
      </c>
      <c r="C18">
        <v>1.5</v>
      </c>
      <c r="D18" s="1">
        <f t="shared" si="4"/>
        <v>0.9978666666666667</v>
      </c>
      <c r="E18">
        <v>32</v>
      </c>
      <c r="F18">
        <v>0.2</v>
      </c>
      <c r="G18">
        <v>1.5</v>
      </c>
      <c r="H18" s="1">
        <f t="shared" si="5"/>
        <v>0.9957333333333334</v>
      </c>
      <c r="I18">
        <v>64</v>
      </c>
      <c r="J18">
        <v>0.2</v>
      </c>
      <c r="K18">
        <v>1.5</v>
      </c>
      <c r="L18" s="1">
        <f t="shared" si="6"/>
        <v>0.9914666666666667</v>
      </c>
      <c r="M18">
        <f t="shared" si="3"/>
        <v>0.9464285714285714</v>
      </c>
    </row>
    <row r="19" spans="1:13" ht="12.75">
      <c r="A19">
        <v>16</v>
      </c>
      <c r="B19">
        <v>0.5</v>
      </c>
      <c r="C19">
        <v>1.5</v>
      </c>
      <c r="D19" s="1">
        <f t="shared" si="4"/>
        <v>0.9946666666666667</v>
      </c>
      <c r="E19">
        <v>32</v>
      </c>
      <c r="F19">
        <v>0.5</v>
      </c>
      <c r="G19">
        <v>1.5</v>
      </c>
      <c r="H19" s="1">
        <f t="shared" si="5"/>
        <v>0.9893333333333333</v>
      </c>
      <c r="I19">
        <v>64</v>
      </c>
      <c r="J19">
        <v>0.5</v>
      </c>
      <c r="K19">
        <v>1.5</v>
      </c>
      <c r="L19" s="1">
        <f t="shared" si="6"/>
        <v>0.9786666666666667</v>
      </c>
      <c r="M19">
        <f t="shared" si="3"/>
        <v>0.9464285714285714</v>
      </c>
    </row>
    <row r="20" spans="1:13" ht="12.75">
      <c r="A20">
        <v>16</v>
      </c>
      <c r="B20">
        <v>1</v>
      </c>
      <c r="C20">
        <v>1.5</v>
      </c>
      <c r="D20" s="1">
        <f t="shared" si="4"/>
        <v>0.9893333333333333</v>
      </c>
      <c r="E20">
        <v>32</v>
      </c>
      <c r="F20">
        <v>1</v>
      </c>
      <c r="G20">
        <v>1.5</v>
      </c>
      <c r="H20" s="1">
        <f t="shared" si="5"/>
        <v>0.9786666666666667</v>
      </c>
      <c r="I20">
        <v>64</v>
      </c>
      <c r="J20">
        <v>1</v>
      </c>
      <c r="K20">
        <v>1.5</v>
      </c>
      <c r="L20" s="1">
        <f t="shared" si="6"/>
        <v>0.9573333333333334</v>
      </c>
      <c r="M20">
        <f t="shared" si="3"/>
        <v>0.9464285714285714</v>
      </c>
    </row>
    <row r="21" spans="1:13" ht="12.75">
      <c r="A21">
        <v>16</v>
      </c>
      <c r="B21">
        <v>1.5</v>
      </c>
      <c r="C21">
        <v>1.5</v>
      </c>
      <c r="D21" s="1">
        <f>1-A21*(B21)/1000/C21</f>
        <v>0.984</v>
      </c>
      <c r="E21">
        <v>32</v>
      </c>
      <c r="F21">
        <v>1.5</v>
      </c>
      <c r="G21">
        <v>1.5</v>
      </c>
      <c r="H21" s="1">
        <f>1-E21*(F21)/1000/G21</f>
        <v>0.968</v>
      </c>
      <c r="I21">
        <v>64</v>
      </c>
      <c r="J21">
        <v>1.5</v>
      </c>
      <c r="K21">
        <v>1.5</v>
      </c>
      <c r="L21" s="1">
        <f>1-I21*(J21)/1000/K21</f>
        <v>0.9359999999999999</v>
      </c>
      <c r="M21">
        <f t="shared" si="3"/>
        <v>0.9464285714285714</v>
      </c>
    </row>
    <row r="22" spans="1:13" ht="12.75">
      <c r="A22">
        <v>16</v>
      </c>
      <c r="B22">
        <v>2</v>
      </c>
      <c r="C22">
        <v>1.5</v>
      </c>
      <c r="D22" s="1">
        <f t="shared" si="4"/>
        <v>0.9786666666666667</v>
      </c>
      <c r="E22">
        <v>32</v>
      </c>
      <c r="F22">
        <v>2</v>
      </c>
      <c r="G22">
        <v>1.5</v>
      </c>
      <c r="H22" s="1">
        <f t="shared" si="5"/>
        <v>0.9573333333333334</v>
      </c>
      <c r="I22">
        <v>64</v>
      </c>
      <c r="J22">
        <v>2</v>
      </c>
      <c r="K22">
        <v>1.5</v>
      </c>
      <c r="L22" s="1">
        <f t="shared" si="6"/>
        <v>0.9146666666666666</v>
      </c>
      <c r="M22">
        <f t="shared" si="3"/>
        <v>0.9464285714285714</v>
      </c>
    </row>
    <row r="23" spans="1:13" ht="12.75">
      <c r="A23">
        <v>16</v>
      </c>
      <c r="B23">
        <v>6</v>
      </c>
      <c r="C23">
        <v>1.5</v>
      </c>
      <c r="D23" s="1">
        <f t="shared" si="4"/>
        <v>0.9359999999999999</v>
      </c>
      <c r="E23">
        <v>32</v>
      </c>
      <c r="F23">
        <v>6</v>
      </c>
      <c r="G23">
        <v>1.5</v>
      </c>
      <c r="H23" s="1">
        <f t="shared" si="5"/>
        <v>0.872</v>
      </c>
      <c r="I23">
        <v>64</v>
      </c>
      <c r="J23">
        <v>6</v>
      </c>
      <c r="K23">
        <v>1.5</v>
      </c>
      <c r="L23" s="1">
        <f t="shared" si="6"/>
        <v>0.744</v>
      </c>
      <c r="M23">
        <f t="shared" si="3"/>
        <v>0.9464285714285714</v>
      </c>
    </row>
    <row r="24" spans="1:13" ht="12.75">
      <c r="A24">
        <v>16</v>
      </c>
      <c r="B24">
        <v>10</v>
      </c>
      <c r="C24">
        <v>1.5</v>
      </c>
      <c r="D24" s="1">
        <f t="shared" si="4"/>
        <v>0.8933333333333333</v>
      </c>
      <c r="E24">
        <v>32</v>
      </c>
      <c r="F24">
        <v>10</v>
      </c>
      <c r="G24">
        <v>1.5</v>
      </c>
      <c r="H24" s="1">
        <f t="shared" si="5"/>
        <v>0.7866666666666666</v>
      </c>
      <c r="I24">
        <v>64</v>
      </c>
      <c r="J24">
        <v>10</v>
      </c>
      <c r="K24">
        <v>1.5</v>
      </c>
      <c r="L24" s="1">
        <f t="shared" si="6"/>
        <v>0.5733333333333333</v>
      </c>
      <c r="M24">
        <f t="shared" si="3"/>
        <v>0.9464285714285714</v>
      </c>
    </row>
    <row r="26" spans="1:13" ht="12.75">
      <c r="A26" t="s">
        <v>0</v>
      </c>
      <c r="B26" t="s">
        <v>2</v>
      </c>
      <c r="C26" t="s">
        <v>1</v>
      </c>
      <c r="D26" t="s">
        <v>8</v>
      </c>
      <c r="H26" t="s">
        <v>9</v>
      </c>
      <c r="L26" t="s">
        <v>10</v>
      </c>
      <c r="M26" t="s">
        <v>7</v>
      </c>
    </row>
    <row r="27" spans="1:13" ht="12.75">
      <c r="A27">
        <v>16</v>
      </c>
      <c r="B27">
        <v>0.112</v>
      </c>
      <c r="C27">
        <v>2</v>
      </c>
      <c r="D27" s="1">
        <f aca="true" t="shared" si="7" ref="D27:D34">1-A27*(B27)/1000/C27</f>
        <v>0.999104</v>
      </c>
      <c r="E27">
        <v>32</v>
      </c>
      <c r="F27">
        <v>0.112</v>
      </c>
      <c r="G27">
        <v>2</v>
      </c>
      <c r="H27" s="1">
        <f aca="true" t="shared" si="8" ref="H27:H34">1-E27*(F27)/1000/G27</f>
        <v>0.998208</v>
      </c>
      <c r="I27">
        <v>64</v>
      </c>
      <c r="J27">
        <v>0.112</v>
      </c>
      <c r="K27">
        <v>2</v>
      </c>
      <c r="L27" s="1">
        <f aca="true" t="shared" si="9" ref="L27:L34">1-I27*(J27)/1000/K27</f>
        <v>0.996416</v>
      </c>
      <c r="M27">
        <f t="shared" si="3"/>
        <v>0.9464285714285714</v>
      </c>
    </row>
    <row r="28" spans="1:13" ht="12.75">
      <c r="A28">
        <v>16</v>
      </c>
      <c r="B28">
        <v>0.2</v>
      </c>
      <c r="C28">
        <v>2</v>
      </c>
      <c r="D28" s="1">
        <f t="shared" si="7"/>
        <v>0.9984</v>
      </c>
      <c r="E28">
        <v>32</v>
      </c>
      <c r="F28">
        <v>0.2</v>
      </c>
      <c r="G28">
        <v>2</v>
      </c>
      <c r="H28" s="1">
        <f t="shared" si="8"/>
        <v>0.9968</v>
      </c>
      <c r="I28">
        <v>64</v>
      </c>
      <c r="J28">
        <v>0.2</v>
      </c>
      <c r="K28">
        <v>2</v>
      </c>
      <c r="L28" s="1">
        <f t="shared" si="9"/>
        <v>0.9936</v>
      </c>
      <c r="M28">
        <f t="shared" si="3"/>
        <v>0.9464285714285714</v>
      </c>
    </row>
    <row r="29" spans="1:13" ht="12.75">
      <c r="A29">
        <v>16</v>
      </c>
      <c r="B29">
        <v>0.5</v>
      </c>
      <c r="C29">
        <v>2</v>
      </c>
      <c r="D29" s="1">
        <f t="shared" si="7"/>
        <v>0.996</v>
      </c>
      <c r="E29">
        <v>32</v>
      </c>
      <c r="F29">
        <v>0.5</v>
      </c>
      <c r="G29">
        <v>2</v>
      </c>
      <c r="H29" s="1">
        <f t="shared" si="8"/>
        <v>0.992</v>
      </c>
      <c r="I29">
        <v>64</v>
      </c>
      <c r="J29">
        <v>0.5</v>
      </c>
      <c r="K29">
        <v>2</v>
      </c>
      <c r="L29" s="1">
        <f t="shared" si="9"/>
        <v>0.984</v>
      </c>
      <c r="M29">
        <f t="shared" si="3"/>
        <v>0.9464285714285714</v>
      </c>
    </row>
    <row r="30" spans="1:13" ht="12.75">
      <c r="A30">
        <v>16</v>
      </c>
      <c r="B30">
        <v>1</v>
      </c>
      <c r="C30">
        <v>2</v>
      </c>
      <c r="D30" s="1">
        <f t="shared" si="7"/>
        <v>0.992</v>
      </c>
      <c r="E30">
        <v>32</v>
      </c>
      <c r="F30">
        <v>1</v>
      </c>
      <c r="G30">
        <v>2</v>
      </c>
      <c r="H30" s="1">
        <f t="shared" si="8"/>
        <v>0.984</v>
      </c>
      <c r="I30">
        <v>64</v>
      </c>
      <c r="J30">
        <v>1</v>
      </c>
      <c r="K30">
        <v>2</v>
      </c>
      <c r="L30" s="1">
        <f t="shared" si="9"/>
        <v>0.968</v>
      </c>
      <c r="M30">
        <f t="shared" si="3"/>
        <v>0.9464285714285714</v>
      </c>
    </row>
    <row r="31" spans="1:13" ht="12.75">
      <c r="A31">
        <v>16</v>
      </c>
      <c r="B31">
        <v>1.5</v>
      </c>
      <c r="C31">
        <v>2</v>
      </c>
      <c r="D31" s="1">
        <f>1-A31*(B31)/1000/C31</f>
        <v>0.988</v>
      </c>
      <c r="E31">
        <v>32</v>
      </c>
      <c r="F31">
        <v>1.5</v>
      </c>
      <c r="G31">
        <v>2</v>
      </c>
      <c r="H31" s="1">
        <f>1-E31*(F31)/1000/G31</f>
        <v>0.976</v>
      </c>
      <c r="I31">
        <v>64</v>
      </c>
      <c r="J31">
        <v>1.5</v>
      </c>
      <c r="K31">
        <v>2</v>
      </c>
      <c r="L31" s="1">
        <f>1-I31*(J31)/1000/K31</f>
        <v>0.952</v>
      </c>
      <c r="M31">
        <f t="shared" si="3"/>
        <v>0.9464285714285714</v>
      </c>
    </row>
    <row r="32" spans="1:13" ht="12.75">
      <c r="A32">
        <v>16</v>
      </c>
      <c r="B32">
        <v>2</v>
      </c>
      <c r="C32">
        <v>2</v>
      </c>
      <c r="D32" s="1">
        <f t="shared" si="7"/>
        <v>0.984</v>
      </c>
      <c r="E32">
        <v>32</v>
      </c>
      <c r="F32">
        <v>2</v>
      </c>
      <c r="G32">
        <v>2</v>
      </c>
      <c r="H32" s="1">
        <f t="shared" si="8"/>
        <v>0.968</v>
      </c>
      <c r="I32">
        <v>64</v>
      </c>
      <c r="J32">
        <v>2</v>
      </c>
      <c r="K32">
        <v>2</v>
      </c>
      <c r="L32" s="1">
        <f t="shared" si="9"/>
        <v>0.9359999999999999</v>
      </c>
      <c r="M32">
        <f t="shared" si="3"/>
        <v>0.9464285714285714</v>
      </c>
    </row>
    <row r="33" spans="1:13" ht="12.75">
      <c r="A33">
        <v>16</v>
      </c>
      <c r="B33">
        <v>6</v>
      </c>
      <c r="C33">
        <v>2</v>
      </c>
      <c r="D33" s="1">
        <f t="shared" si="7"/>
        <v>0.952</v>
      </c>
      <c r="E33">
        <v>32</v>
      </c>
      <c r="F33">
        <v>6</v>
      </c>
      <c r="G33">
        <v>2</v>
      </c>
      <c r="H33" s="1">
        <f t="shared" si="8"/>
        <v>0.904</v>
      </c>
      <c r="I33">
        <v>64</v>
      </c>
      <c r="J33">
        <v>6</v>
      </c>
      <c r="K33">
        <v>2</v>
      </c>
      <c r="L33" s="1">
        <f t="shared" si="9"/>
        <v>0.808</v>
      </c>
      <c r="M33">
        <f t="shared" si="3"/>
        <v>0.9464285714285714</v>
      </c>
    </row>
    <row r="34" spans="1:13" ht="12.75">
      <c r="A34">
        <v>16</v>
      </c>
      <c r="B34">
        <v>10</v>
      </c>
      <c r="C34">
        <v>2</v>
      </c>
      <c r="D34" s="1">
        <f t="shared" si="7"/>
        <v>0.92</v>
      </c>
      <c r="E34">
        <v>32</v>
      </c>
      <c r="F34">
        <v>10</v>
      </c>
      <c r="G34">
        <v>2</v>
      </c>
      <c r="H34" s="1">
        <f t="shared" si="8"/>
        <v>0.84</v>
      </c>
      <c r="I34">
        <v>64</v>
      </c>
      <c r="J34">
        <v>10</v>
      </c>
      <c r="K34">
        <v>2</v>
      </c>
      <c r="L34" s="1">
        <f t="shared" si="9"/>
        <v>0.6799999999999999</v>
      </c>
      <c r="M34">
        <f t="shared" si="3"/>
        <v>0.9464285714285714</v>
      </c>
    </row>
  </sheetData>
  <conditionalFormatting sqref="H7:H14 H17:H24 L7:L14 D7:D15 L17:L24 D17:D25 L27:L34 H27:H34 D27:D40">
    <cfRule type="cellIs" priority="1" dxfId="0" operator="between" stopIfTrue="1">
      <formula>0.8</formula>
      <formula>0.9</formula>
    </cfRule>
    <cfRule type="cellIs" priority="2" dxfId="1" operator="between" stopIfTrue="1">
      <formula>0.7</formula>
      <formula>0.8</formula>
    </cfRule>
    <cfRule type="cellIs" priority="3" dxfId="2" operator="between" stopIfTrue="1">
      <formula>0</formula>
      <formula>0.7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Passave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Maislos</dc:creator>
  <cp:keywords/>
  <dc:description/>
  <cp:lastModifiedBy>Ariel Maislos</cp:lastModifiedBy>
  <dcterms:created xsi:type="dcterms:W3CDTF">2002-04-03T19:38:34Z</dcterms:created>
  <dcterms:modified xsi:type="dcterms:W3CDTF">2002-07-11T06:42:24Z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2008440825</vt:i4>
  </property>
  <property fmtid="{D5CDD505-2E9C-101B-9397-08002B2CF9AE}" pid="4" name="_EmailSubje">
    <vt:lpwstr>[EFM] 10/29 EFM FEC Conf Call</vt:lpwstr>
  </property>
  <property fmtid="{D5CDD505-2E9C-101B-9397-08002B2CF9AE}" pid="5" name="_AuthorEma">
    <vt:lpwstr>ariel.maislos@softhome.net</vt:lpwstr>
  </property>
  <property fmtid="{D5CDD505-2E9C-101B-9397-08002B2CF9AE}" pid="6" name="_AuthorEmailDisplayNa">
    <vt:lpwstr>Ariel Maislos</vt:lpwstr>
  </property>
</Properties>
</file>