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26175" windowHeight="8745" tabRatio="976" activeTab="0"/>
  </bookViews>
  <sheets>
    <sheet name="TGac Agenda" sheetId="1" r:id="rId1"/>
  </sheets>
  <definedNames>
    <definedName name="all">#REF!</definedName>
    <definedName name="circular">#REF!</definedName>
    <definedName name="Print_Area_MI" localSheetId="0">#REF!</definedName>
    <definedName name="Print_Area_MI">#REF!</definedName>
    <definedName name="Z_00AABE15_45FB_42F7_A454_BE72949E7A28_.wvu.PrintArea" localSheetId="0" hidden="1">'TGac Agenda'!#REF!</definedName>
    <definedName name="Z_01351426_BC21_409B_B89C_63860E1A4AC3_.wvu.PrintArea" localSheetId="0" hidden="1">'TGac Agenda'!#REF!</definedName>
    <definedName name="Z_1A4B53BA_FB50_4C55_8FB0_39E1B9C1F190_.wvu.PrintArea" localSheetId="0" hidden="1">'TGac Agenda'!#REF!</definedName>
    <definedName name="Z_20E74821_39C1_45DB_92E8_46A0E2E722B2_.wvu.PrintArea" localSheetId="0" hidden="1">'TGac Agenda'!#REF!</definedName>
    <definedName name="Z_27B78060_68E1_4A63_8B2B_C34DB2097BAE_.wvu.PrintArea" localSheetId="0" hidden="1">'TGac Agenda'!#REF!</definedName>
    <definedName name="Z_471EB7C4_B2CF_4FBE_9DC9_693B69A7F9FF_.wvu.PrintArea" localSheetId="0" hidden="1">'TGac Agenda'!#REF!</definedName>
    <definedName name="Z_50D0CB11_55BB_43D8_AE23_D74B28948084_.wvu.PrintArea" localSheetId="0" hidden="1">'TGac Agenda'!#REF!</definedName>
    <definedName name="Z_7E5ADFC7_82CA_4A70_A250_6FC82DA284DC_.wvu.PrintArea" localSheetId="0" hidden="1">'TGac Agenda'!#REF!</definedName>
    <definedName name="Z_8D92D2AF_2CAD_452E_A3CD_1873B5F36168_.wvu.PrintArea" localSheetId="0" hidden="1">'TGac Agenda'!#REF!</definedName>
    <definedName name="Z_9CE52BE5_0801_41C2_9AF3_77665672858F_.wvu.PrintArea" localSheetId="0" hidden="1">'TGac Agenda'!#REF!</definedName>
    <definedName name="Z_B316FFF2_8282_4BB7_BE04_5FED6E033DE9_.wvu.PrintArea" localSheetId="0" hidden="1">'TGac Agenda'!#REF!</definedName>
    <definedName name="Z_D4E8B07C_FEE0_4EA8_8BFF_718522EDB209_.wvu.PrintArea" localSheetId="0" hidden="1">'TGac Agenda'!#REF!</definedName>
    <definedName name="Z_DBF0CC93_C857_4200_9DDB_6A6B8DD7471C_.wvu.PrintArea" localSheetId="0" hidden="1">'TGac Agenda'!#REF!</definedName>
    <definedName name="Z_F11FCF8F_B1E0_4502_BA2A_D6902C41E860_.wvu.PrintArea" localSheetId="0" hidden="1">'TGac Agenda'!#REF!</definedName>
    <definedName name="Z_F79A64F2_B6BC_4F7C_99F7_D466E5DF942E_.wvu.PrintArea" localSheetId="0" hidden="1">'TGac Agenda'!#REF!</definedName>
  </definedNames>
  <calcPr fullCalcOnLoad="1"/>
</workbook>
</file>

<file path=xl/sharedStrings.xml><?xml version="1.0" encoding="utf-8"?>
<sst xmlns="http://schemas.openxmlformats.org/spreadsheetml/2006/main" count="133" uniqueCount="45">
  <si>
    <t>Meeting Call to Order</t>
  </si>
  <si>
    <t>Chair's Status Update &amp; Review of IEEE 802 &amp; 802.11 Policies and Procedures (IP, Voting, Robert's Rules, etc)</t>
  </si>
  <si>
    <t xml:space="preserve"> -</t>
  </si>
  <si>
    <t>-</t>
  </si>
  <si>
    <t>TASK GROUP AC OBJECTIVES FOR THIS SESSION</t>
  </si>
  <si>
    <t>CHAIR - Osama Aboul-Magd</t>
  </si>
  <si>
    <t>Aboul-Magd</t>
  </si>
  <si>
    <t>All</t>
  </si>
  <si>
    <t>Recess</t>
  </si>
  <si>
    <t>802.11ac - Very High Throughput</t>
  </si>
  <si>
    <t>Presentations and Straw Polls</t>
  </si>
  <si>
    <t>Ad Hoc Group Meetings</t>
  </si>
  <si>
    <t>TG Motions</t>
  </si>
  <si>
    <t xml:space="preserve"> TGac ad hoc group meetings</t>
  </si>
  <si>
    <t>TG Meeting Call to Order</t>
  </si>
  <si>
    <t>Ad Hoc Group Chair</t>
  </si>
  <si>
    <t>Editor Report</t>
  </si>
  <si>
    <t>TG Motions and Presentations</t>
  </si>
  <si>
    <t>Recess for Ad Hoc Group Meetings</t>
  </si>
  <si>
    <t>Robert Stacey</t>
  </si>
  <si>
    <t xml:space="preserve"> TGac Meetings</t>
  </si>
  <si>
    <t>Ad Hoc Groups Reports and Pre-Motions</t>
  </si>
  <si>
    <t>Adjourn</t>
  </si>
  <si>
    <t>Telecons and Ad Hoc meetings</t>
  </si>
  <si>
    <t xml:space="preserve"> TGac ad hoc group Meetings</t>
  </si>
  <si>
    <t>Comment Resolution and Straw Polls</t>
  </si>
  <si>
    <t>Review IEEE 802 &amp; 802.11 Policies and Procedures</t>
  </si>
  <si>
    <t>TGac Ad Hoc Group Meetings</t>
  </si>
  <si>
    <t>Ad Hoc Chair</t>
  </si>
  <si>
    <t>Comment Resolutions and Straw Polls</t>
  </si>
  <si>
    <t>AD Hoc Chair</t>
  </si>
  <si>
    <t>Adjourn Ad Hoc Meeting</t>
  </si>
  <si>
    <t>Review from last meeting</t>
  </si>
  <si>
    <t>Recess for Ad Hoc Meetings</t>
  </si>
  <si>
    <t>Comment Resolution on Draft D4.0</t>
  </si>
  <si>
    <t>TASK GROUP AC AGENDA -  Monday November 12th 2012 - 04:00pm-06:00pm</t>
  </si>
  <si>
    <t>TASK GROUP AC AGENDA -  Tuesday November 13th 2012 - 10:30am-12:30pm</t>
  </si>
  <si>
    <t>TASK GROUP AC AGENDA -  Tuesday November 13th, 2012 - 04:00pm-06:00pm</t>
  </si>
  <si>
    <t>TGac Meeting</t>
  </si>
  <si>
    <t>TGac ad hoc group meetings</t>
  </si>
  <si>
    <t xml:space="preserve"> TASK GROUP AC AGENDA -  Wednesday November 14th, 2012 04:00pm-06:00pm</t>
  </si>
  <si>
    <t xml:space="preserve"> TASK GROUP AC AGENDA -  Thursday November 15th, 2012 10:30am-12:30pm</t>
  </si>
  <si>
    <t xml:space="preserve"> TASK GROUP AC AGENDA -  Thursday November 15th, 2012 04:00pm-06:00pm</t>
  </si>
  <si>
    <t>TASK GROUP AC AGENDA -  Wednesday November 14th, 2012 - 08:00am-10:00am</t>
  </si>
  <si>
    <t>TASK GROUP AC AGENDA -  Monday November 12th 2012 - 09:00am-10:00am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</si>
</sst>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mmmm\ d\,\ yyyy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5"/>
      <name val="Arial"/>
      <family val="2"/>
    </font>
    <font>
      <b/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3499799966812134"/>
      <name val="Arial"/>
      <family val="2"/>
    </font>
    <font>
      <b/>
      <sz val="16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2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2" fontId="10" fillId="33" borderId="0" xfId="58" applyNumberFormat="1" applyFont="1" applyFill="1" applyBorder="1" applyAlignment="1" applyProtection="1">
      <alignment horizontal="left" vertical="center"/>
      <protection/>
    </xf>
    <xf numFmtId="172" fontId="8" fillId="33" borderId="0" xfId="58" applyNumberFormat="1" applyFont="1" applyFill="1" applyBorder="1" applyAlignment="1" applyProtection="1">
      <alignment horizontal="left" vertical="center"/>
      <protection/>
    </xf>
    <xf numFmtId="172" fontId="10" fillId="33" borderId="0" xfId="58" applyNumberFormat="1" applyFont="1" applyFill="1" applyBorder="1" applyAlignment="1" applyProtection="1">
      <alignment horizontal="center" vertical="center"/>
      <protection/>
    </xf>
    <xf numFmtId="172" fontId="10" fillId="0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14" fillId="37" borderId="0" xfId="0" applyFont="1" applyFill="1" applyBorder="1" applyAlignment="1">
      <alignment vertical="center"/>
    </xf>
    <xf numFmtId="18" fontId="14" fillId="37" borderId="0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172" fontId="0" fillId="33" borderId="0" xfId="58" applyFont="1" applyFill="1" applyBorder="1" applyAlignment="1">
      <alignment vertical="center"/>
      <protection/>
    </xf>
    <xf numFmtId="172" fontId="8" fillId="33" borderId="0" xfId="58" applyNumberFormat="1" applyFont="1" applyFill="1" applyBorder="1" applyAlignment="1" applyProtection="1">
      <alignment vertical="center"/>
      <protection/>
    </xf>
    <xf numFmtId="0" fontId="9" fillId="36" borderId="0" xfId="0" applyFont="1" applyFill="1" applyAlignment="1">
      <alignment/>
    </xf>
    <xf numFmtId="172" fontId="7" fillId="35" borderId="0" xfId="58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vertical="center"/>
    </xf>
    <xf numFmtId="172" fontId="8" fillId="0" borderId="0" xfId="58" applyFont="1" applyFill="1" applyBorder="1" applyAlignment="1">
      <alignment horizontal="left" vertical="center"/>
      <protection/>
    </xf>
    <xf numFmtId="172" fontId="10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172" fontId="8" fillId="0" borderId="0" xfId="58" applyFont="1" applyFill="1" applyBorder="1" applyAlignment="1">
      <alignment vertical="center"/>
      <protection/>
    </xf>
    <xf numFmtId="172" fontId="8" fillId="0" borderId="0" xfId="58" applyNumberFormat="1" applyFont="1" applyFill="1" applyBorder="1" applyAlignment="1" applyProtection="1">
      <alignment vertical="center"/>
      <protection/>
    </xf>
    <xf numFmtId="176" fontId="8" fillId="0" borderId="0" xfId="58" applyNumberFormat="1" applyFont="1" applyFill="1" applyBorder="1" applyAlignment="1" applyProtection="1">
      <alignment vertical="center"/>
      <protection/>
    </xf>
    <xf numFmtId="172" fontId="10" fillId="33" borderId="0" xfId="0" applyNumberFormat="1" applyFont="1" applyFill="1" applyBorder="1" applyAlignment="1" applyProtection="1">
      <alignment horizontal="left" vertical="center" wrapText="1"/>
      <protection/>
    </xf>
    <xf numFmtId="176" fontId="8" fillId="33" borderId="0" xfId="58" applyNumberFormat="1" applyFont="1" applyFill="1" applyBorder="1" applyAlignment="1" applyProtection="1">
      <alignment vertical="center"/>
      <protection/>
    </xf>
    <xf numFmtId="172" fontId="8" fillId="33" borderId="0" xfId="58" applyNumberFormat="1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>
      <alignment vertical="center"/>
    </xf>
    <xf numFmtId="172" fontId="51" fillId="39" borderId="0" xfId="58" applyFont="1" applyFill="1" applyBorder="1" applyAlignment="1">
      <alignment vertical="center"/>
      <protection/>
    </xf>
    <xf numFmtId="0" fontId="52" fillId="40" borderId="0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left"/>
    </xf>
    <xf numFmtId="0" fontId="1" fillId="39" borderId="0" xfId="0" applyFont="1" applyFill="1" applyBorder="1" applyAlignment="1">
      <alignment vertical="center"/>
    </xf>
    <xf numFmtId="172" fontId="7" fillId="40" borderId="0" xfId="58" applyFont="1" applyFill="1" applyBorder="1" applyAlignment="1">
      <alignment vertical="center"/>
      <protection/>
    </xf>
    <xf numFmtId="0" fontId="2" fillId="39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vertical="center"/>
    </xf>
    <xf numFmtId="172" fontId="10" fillId="39" borderId="0" xfId="58" applyNumberFormat="1" applyFont="1" applyFill="1" applyBorder="1" applyAlignment="1" applyProtection="1">
      <alignment horizontal="left" vertical="center"/>
      <protection/>
    </xf>
    <xf numFmtId="172" fontId="8" fillId="39" borderId="0" xfId="58" applyFont="1" applyFill="1" applyBorder="1" applyAlignment="1">
      <alignment vertical="center"/>
      <protection/>
    </xf>
    <xf numFmtId="172" fontId="10" fillId="39" borderId="0" xfId="58" applyNumberFormat="1" applyFont="1" applyFill="1" applyBorder="1" applyAlignment="1" applyProtection="1">
      <alignment horizontal="center" vertical="center"/>
      <protection/>
    </xf>
    <xf numFmtId="172" fontId="8" fillId="39" borderId="0" xfId="58" applyNumberFormat="1" applyFont="1" applyFill="1" applyBorder="1" applyAlignment="1" applyProtection="1">
      <alignment vertical="center"/>
      <protection/>
    </xf>
    <xf numFmtId="176" fontId="8" fillId="39" borderId="0" xfId="58" applyNumberFormat="1" applyFont="1" applyFill="1" applyBorder="1" applyAlignment="1" applyProtection="1">
      <alignment vertical="center"/>
      <protection/>
    </xf>
    <xf numFmtId="0" fontId="2" fillId="39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vertical="center"/>
    </xf>
    <xf numFmtId="172" fontId="10" fillId="40" borderId="0" xfId="58" applyNumberFormat="1" applyFont="1" applyFill="1" applyBorder="1" applyAlignment="1" applyProtection="1">
      <alignment horizontal="left" vertical="center"/>
      <protection/>
    </xf>
    <xf numFmtId="172" fontId="8" fillId="40" borderId="0" xfId="58" applyFont="1" applyFill="1" applyBorder="1" applyAlignment="1">
      <alignment vertical="center"/>
      <protection/>
    </xf>
    <xf numFmtId="172" fontId="10" fillId="40" borderId="0" xfId="58" applyNumberFormat="1" applyFont="1" applyFill="1" applyBorder="1" applyAlignment="1" applyProtection="1">
      <alignment horizontal="center" vertical="center"/>
      <protection/>
    </xf>
    <xf numFmtId="172" fontId="8" fillId="40" borderId="0" xfId="58" applyNumberFormat="1" applyFont="1" applyFill="1" applyBorder="1" applyAlignment="1" applyProtection="1">
      <alignment vertical="center"/>
      <protection/>
    </xf>
    <xf numFmtId="176" fontId="8" fillId="40" borderId="0" xfId="58" applyNumberFormat="1" applyFont="1" applyFill="1" applyBorder="1" applyAlignment="1" applyProtection="1">
      <alignment vertical="center"/>
      <protection/>
    </xf>
    <xf numFmtId="0" fontId="2" fillId="41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/>
    </xf>
    <xf numFmtId="172" fontId="8" fillId="39" borderId="0" xfId="58" applyFont="1" applyFill="1" applyBorder="1" applyAlignment="1">
      <alignment horizontal="left" vertical="center"/>
      <protection/>
    </xf>
    <xf numFmtId="0" fontId="8" fillId="4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176" fontId="8" fillId="41" borderId="0" xfId="58" applyNumberFormat="1" applyFont="1" applyFill="1" applyBorder="1" applyAlignment="1" applyProtection="1">
      <alignment vertical="center"/>
      <protection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 vertical="center"/>
    </xf>
    <xf numFmtId="172" fontId="10" fillId="41" borderId="0" xfId="58" applyNumberFormat="1" applyFont="1" applyFill="1" applyBorder="1" applyAlignment="1" applyProtection="1">
      <alignment horizontal="left" vertical="center"/>
      <protection/>
    </xf>
    <xf numFmtId="172" fontId="8" fillId="41" borderId="0" xfId="58" applyFont="1" applyFill="1" applyBorder="1" applyAlignment="1">
      <alignment vertical="center"/>
      <protection/>
    </xf>
    <xf numFmtId="172" fontId="10" fillId="41" borderId="0" xfId="58" applyNumberFormat="1" applyFont="1" applyFill="1" applyBorder="1" applyAlignment="1" applyProtection="1">
      <alignment horizontal="center" vertical="center"/>
      <protection/>
    </xf>
    <xf numFmtId="172" fontId="8" fillId="41" borderId="0" xfId="58" applyNumberFormat="1" applyFont="1" applyFill="1" applyBorder="1" applyAlignment="1" applyProtection="1">
      <alignment vertical="center"/>
      <protection/>
    </xf>
    <xf numFmtId="0" fontId="8" fillId="38" borderId="0" xfId="0" applyFont="1" applyFill="1" applyBorder="1" applyAlignment="1">
      <alignment vertical="center"/>
    </xf>
    <xf numFmtId="172" fontId="10" fillId="38" borderId="0" xfId="58" applyNumberFormat="1" applyFont="1" applyFill="1" applyBorder="1" applyAlignment="1" applyProtection="1">
      <alignment horizontal="left" vertical="center"/>
      <protection/>
    </xf>
    <xf numFmtId="172" fontId="8" fillId="38" borderId="0" xfId="58" applyFont="1" applyFill="1" applyBorder="1" applyAlignment="1">
      <alignment vertical="center"/>
      <protection/>
    </xf>
    <xf numFmtId="172" fontId="10" fillId="38" borderId="0" xfId="58" applyNumberFormat="1" applyFont="1" applyFill="1" applyBorder="1" applyAlignment="1" applyProtection="1">
      <alignment horizontal="center" vertical="center"/>
      <protection/>
    </xf>
    <xf numFmtId="172" fontId="8" fillId="38" borderId="0" xfId="58" applyNumberFormat="1" applyFont="1" applyFill="1" applyBorder="1" applyAlignment="1" applyProtection="1">
      <alignment vertical="center"/>
      <protection/>
    </xf>
    <xf numFmtId="176" fontId="8" fillId="38" borderId="0" xfId="58" applyNumberFormat="1" applyFont="1" applyFill="1" applyBorder="1" applyAlignment="1" applyProtection="1">
      <alignment vertical="center"/>
      <protection/>
    </xf>
    <xf numFmtId="0" fontId="2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172" fontId="10" fillId="42" borderId="0" xfId="58" applyNumberFormat="1" applyFont="1" applyFill="1" applyBorder="1" applyAlignment="1" applyProtection="1">
      <alignment horizontal="left" vertical="center"/>
      <protection/>
    </xf>
    <xf numFmtId="172" fontId="8" fillId="42" borderId="0" xfId="58" applyFont="1" applyFill="1" applyBorder="1" applyAlignment="1">
      <alignment vertical="center"/>
      <protection/>
    </xf>
    <xf numFmtId="172" fontId="10" fillId="42" borderId="0" xfId="58" applyNumberFormat="1" applyFont="1" applyFill="1" applyBorder="1" applyAlignment="1" applyProtection="1">
      <alignment horizontal="center" vertical="center"/>
      <protection/>
    </xf>
    <xf numFmtId="172" fontId="8" fillId="42" borderId="0" xfId="58" applyNumberFormat="1" applyFont="1" applyFill="1" applyBorder="1" applyAlignment="1" applyProtection="1">
      <alignment vertical="center"/>
      <protection/>
    </xf>
    <xf numFmtId="176" fontId="8" fillId="42" borderId="0" xfId="58" applyNumberFormat="1" applyFont="1" applyFill="1" applyBorder="1" applyAlignment="1" applyProtection="1">
      <alignment vertical="center"/>
      <protection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left"/>
    </xf>
    <xf numFmtId="0" fontId="0" fillId="39" borderId="0" xfId="0" applyFont="1" applyFill="1" applyBorder="1" applyAlignment="1">
      <alignment vertical="center"/>
    </xf>
    <xf numFmtId="172" fontId="10" fillId="39" borderId="0" xfId="0" applyNumberFormat="1" applyFont="1" applyFill="1" applyBorder="1" applyAlignment="1" applyProtection="1">
      <alignment horizontal="left" vertical="center" wrapText="1"/>
      <protection/>
    </xf>
    <xf numFmtId="172" fontId="7" fillId="38" borderId="0" xfId="58" applyFont="1" applyFill="1" applyBorder="1" applyAlignment="1">
      <alignment horizontal="center" vertical="center"/>
      <protection/>
    </xf>
    <xf numFmtId="172" fontId="7" fillId="38" borderId="0" xfId="58" applyFont="1" applyFill="1" applyBorder="1" applyAlignment="1" quotePrefix="1">
      <alignment horizontal="center" vertical="center"/>
      <protection/>
    </xf>
    <xf numFmtId="0" fontId="7" fillId="37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  <xf numFmtId="172" fontId="0" fillId="39" borderId="0" xfId="58" applyFont="1" applyFill="1" applyBorder="1" applyAlignment="1">
      <alignment vertical="center"/>
      <protection/>
    </xf>
    <xf numFmtId="172" fontId="8" fillId="39" borderId="0" xfId="58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0250r0P802-15_WG-Sep00 Meeting Objectives and Agend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S62"/>
  <sheetViews>
    <sheetView showGridLines="0" tabSelected="1" zoomScale="90" zoomScaleNormal="90" zoomScaleSheetLayoutView="25" zoomScalePageLayoutView="0" workbookViewId="0" topLeftCell="A5">
      <selection activeCell="B29" sqref="B29"/>
    </sheetView>
  </sheetViews>
  <sheetFormatPr defaultColWidth="9.140625" defaultRowHeight="16.5" customHeight="1"/>
  <cols>
    <col min="1" max="1" width="1.421875" style="27" customWidth="1"/>
    <col min="2" max="2" width="3.7109375" style="27" customWidth="1"/>
    <col min="3" max="3" width="8.421875" style="27" customWidth="1"/>
    <col min="4" max="4" width="6.28125" style="27" customWidth="1"/>
    <col min="5" max="5" width="88.28125" style="27" customWidth="1"/>
    <col min="6" max="6" width="4.421875" style="27" customWidth="1"/>
    <col min="7" max="7" width="24.140625" style="27" customWidth="1"/>
    <col min="8" max="8" width="5.28125" style="27" customWidth="1"/>
    <col min="9" max="9" width="10.8515625" style="27" customWidth="1"/>
    <col min="10" max="22" width="11.7109375" style="27" customWidth="1"/>
    <col min="23" max="16384" width="9.140625" style="27" customWidth="1"/>
  </cols>
  <sheetData>
    <row r="1" spans="1:10" s="29" customFormat="1" ht="16.5" customHeight="1">
      <c r="A1" s="17"/>
      <c r="B1" s="17"/>
      <c r="C1" s="17"/>
      <c r="D1" s="17"/>
      <c r="E1" s="17"/>
      <c r="F1" s="17"/>
      <c r="G1" s="17"/>
      <c r="H1" s="17"/>
      <c r="I1" s="18"/>
      <c r="J1" s="17"/>
    </row>
    <row r="2" spans="1:10" s="29" customFormat="1" ht="16.5" customHeight="1">
      <c r="A2" s="19"/>
      <c r="B2" s="113" t="s">
        <v>4</v>
      </c>
      <c r="C2" s="113"/>
      <c r="D2" s="113"/>
      <c r="E2" s="113"/>
      <c r="F2" s="113"/>
      <c r="G2" s="113"/>
      <c r="H2" s="113"/>
      <c r="I2" s="113"/>
      <c r="J2" s="30"/>
    </row>
    <row r="3" spans="1:10" s="32" customFormat="1" ht="16.5" customHeight="1">
      <c r="A3" s="13"/>
      <c r="B3" s="114" t="s">
        <v>9</v>
      </c>
      <c r="C3" s="114"/>
      <c r="D3" s="114"/>
      <c r="E3" s="114"/>
      <c r="F3" s="114"/>
      <c r="G3" s="114"/>
      <c r="H3" s="114"/>
      <c r="I3" s="114"/>
      <c r="J3" s="24"/>
    </row>
    <row r="4" spans="1:10" s="33" customFormat="1" ht="16.5" customHeight="1">
      <c r="A4" s="16"/>
      <c r="B4" s="115" t="s">
        <v>5</v>
      </c>
      <c r="C4" s="115"/>
      <c r="D4" s="115"/>
      <c r="E4" s="115"/>
      <c r="F4" s="115"/>
      <c r="G4" s="115"/>
      <c r="H4" s="115"/>
      <c r="I4" s="115"/>
      <c r="J4" s="22"/>
    </row>
    <row r="5" spans="1:10" s="31" customFormat="1" ht="16.5" customHeight="1">
      <c r="A5" s="5"/>
      <c r="B5" s="35" t="s">
        <v>3</v>
      </c>
      <c r="C5" s="15" t="s">
        <v>34</v>
      </c>
      <c r="D5" s="15"/>
      <c r="E5" s="15"/>
      <c r="F5" s="15"/>
      <c r="G5" s="15"/>
      <c r="H5" s="15"/>
      <c r="I5" s="15"/>
      <c r="J5" s="15"/>
    </row>
    <row r="6" spans="1:10" s="31" customFormat="1" ht="16.5" customHeight="1">
      <c r="A6" s="5"/>
      <c r="B6" s="35" t="s">
        <v>3</v>
      </c>
      <c r="C6" s="15" t="s">
        <v>11</v>
      </c>
      <c r="D6" s="15"/>
      <c r="E6" s="15"/>
      <c r="F6" s="15"/>
      <c r="G6" s="15"/>
      <c r="H6" s="15"/>
      <c r="I6" s="15"/>
      <c r="J6" s="15"/>
    </row>
    <row r="7" spans="1:10" s="31" customFormat="1" ht="16.5" customHeight="1">
      <c r="A7" s="5"/>
      <c r="B7" s="35" t="s">
        <v>3</v>
      </c>
      <c r="C7" s="15" t="s">
        <v>10</v>
      </c>
      <c r="D7" s="15"/>
      <c r="E7" s="15"/>
      <c r="F7" s="15"/>
      <c r="G7" s="15"/>
      <c r="H7" s="15"/>
      <c r="I7" s="15"/>
      <c r="J7" s="15"/>
    </row>
    <row r="8" spans="1:10" s="31" customFormat="1" ht="16.5" customHeight="1">
      <c r="A8" s="5"/>
      <c r="B8" s="35" t="s">
        <v>3</v>
      </c>
      <c r="C8" s="15" t="s">
        <v>12</v>
      </c>
      <c r="D8" s="15"/>
      <c r="E8" s="15"/>
      <c r="F8" s="15"/>
      <c r="G8" s="15"/>
      <c r="H8" s="15"/>
      <c r="I8" s="15"/>
      <c r="J8" s="15"/>
    </row>
    <row r="9" spans="1:97" ht="16.5" customHeight="1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10" s="34" customFormat="1" ht="16.5" customHeight="1">
      <c r="A10" s="23"/>
      <c r="B10" s="111" t="s">
        <v>44</v>
      </c>
      <c r="C10" s="111"/>
      <c r="D10" s="111"/>
      <c r="E10" s="111"/>
      <c r="F10" s="111"/>
      <c r="G10" s="111"/>
      <c r="H10" s="111"/>
      <c r="I10" s="111"/>
      <c r="J10" s="14"/>
    </row>
    <row r="11" spans="1:10" ht="16.5" customHeight="1">
      <c r="A11" s="6"/>
      <c r="B11" s="9"/>
      <c r="C11" s="25">
        <v>1</v>
      </c>
      <c r="D11" s="36"/>
      <c r="E11" s="36" t="s">
        <v>0</v>
      </c>
      <c r="F11" s="26" t="s">
        <v>2</v>
      </c>
      <c r="G11" s="4" t="s">
        <v>28</v>
      </c>
      <c r="H11" s="37">
        <v>0</v>
      </c>
      <c r="I11" s="38">
        <f>TIME(9+0,0,0)</f>
        <v>0.375</v>
      </c>
      <c r="J11" s="11"/>
    </row>
    <row r="12" spans="1:10" s="32" customFormat="1" ht="25.5" customHeight="1">
      <c r="A12" s="10"/>
      <c r="B12" s="28"/>
      <c r="C12" s="1">
        <f>C11+1</f>
        <v>2</v>
      </c>
      <c r="D12" s="1"/>
      <c r="E12" s="39" t="s">
        <v>26</v>
      </c>
      <c r="F12" s="3" t="s">
        <v>2</v>
      </c>
      <c r="G12" s="1" t="s">
        <v>30</v>
      </c>
      <c r="H12" s="21">
        <v>15</v>
      </c>
      <c r="I12" s="40">
        <f>I11+TIME(0,H11,0)</f>
        <v>0.375</v>
      </c>
      <c r="J12" s="12"/>
    </row>
    <row r="13" spans="1:10" s="46" customFormat="1" ht="16.5" customHeight="1">
      <c r="A13" s="49"/>
      <c r="B13" s="109"/>
      <c r="C13" s="58">
        <v>3</v>
      </c>
      <c r="D13" s="58"/>
      <c r="E13" s="110" t="s">
        <v>29</v>
      </c>
      <c r="F13" s="60" t="s">
        <v>3</v>
      </c>
      <c r="G13" s="58" t="s">
        <v>7</v>
      </c>
      <c r="H13" s="61">
        <v>105</v>
      </c>
      <c r="I13" s="62">
        <f>I12+TIME(0,H12,0)</f>
        <v>0.3854166666666667</v>
      </c>
      <c r="J13" s="63"/>
    </row>
    <row r="14" spans="1:10" s="56" customFormat="1" ht="16.5" customHeight="1">
      <c r="A14" s="50"/>
      <c r="B14" s="64"/>
      <c r="C14" s="65">
        <v>4</v>
      </c>
      <c r="D14" s="66"/>
      <c r="E14" s="66" t="s">
        <v>31</v>
      </c>
      <c r="F14" s="67" t="s">
        <v>2</v>
      </c>
      <c r="G14" s="65" t="s">
        <v>28</v>
      </c>
      <c r="H14" s="68">
        <v>15</v>
      </c>
      <c r="I14" s="69">
        <f>I13+TIME(0,H13,0)</f>
        <v>0.45833333333333337</v>
      </c>
      <c r="J14" s="55"/>
    </row>
    <row r="15" spans="1:10" s="54" customFormat="1" ht="16.5" customHeight="1">
      <c r="A15" s="42"/>
      <c r="B15" s="94"/>
      <c r="C15" s="95"/>
      <c r="D15" s="96"/>
      <c r="E15" s="96"/>
      <c r="F15" s="97"/>
      <c r="G15" s="95"/>
      <c r="H15" s="98"/>
      <c r="I15" s="99"/>
      <c r="J15" s="53"/>
    </row>
    <row r="16" spans="1:10" s="54" customFormat="1" ht="16.5" customHeight="1">
      <c r="A16" s="42"/>
      <c r="B16" s="111" t="s">
        <v>35</v>
      </c>
      <c r="C16" s="111"/>
      <c r="D16" s="111"/>
      <c r="E16" s="111"/>
      <c r="F16" s="111"/>
      <c r="G16" s="111"/>
      <c r="H16" s="111"/>
      <c r="I16" s="111"/>
      <c r="J16" s="53"/>
    </row>
    <row r="17" spans="1:10" s="46" customFormat="1" ht="16.5" customHeight="1">
      <c r="A17" s="49"/>
      <c r="B17" s="57"/>
      <c r="C17" s="58">
        <v>5</v>
      </c>
      <c r="D17" s="59"/>
      <c r="E17" s="59" t="s">
        <v>14</v>
      </c>
      <c r="F17" s="60" t="s">
        <v>3</v>
      </c>
      <c r="G17" s="58" t="s">
        <v>6</v>
      </c>
      <c r="H17" s="61">
        <v>0</v>
      </c>
      <c r="I17" s="62">
        <f>TIME(4+12,0,0)</f>
        <v>0.6666666666666666</v>
      </c>
      <c r="J17" s="63"/>
    </row>
    <row r="18" spans="1:10" s="32" customFormat="1" ht="25.5" customHeight="1">
      <c r="A18" s="10"/>
      <c r="B18" s="28"/>
      <c r="C18" s="1">
        <v>6</v>
      </c>
      <c r="D18" s="1"/>
      <c r="E18" s="39" t="s">
        <v>1</v>
      </c>
      <c r="F18" s="3" t="s">
        <v>2</v>
      </c>
      <c r="G18" s="1" t="s">
        <v>6</v>
      </c>
      <c r="H18" s="21">
        <v>15</v>
      </c>
      <c r="I18" s="40">
        <f>I17+TIME(0,H17,0)</f>
        <v>0.6666666666666666</v>
      </c>
      <c r="J18" s="12"/>
    </row>
    <row r="19" spans="1:10" s="46" customFormat="1" ht="16.5" customHeight="1">
      <c r="A19" s="49"/>
      <c r="B19" s="57"/>
      <c r="C19" s="58">
        <v>7</v>
      </c>
      <c r="D19" s="59"/>
      <c r="E19" s="59" t="s">
        <v>32</v>
      </c>
      <c r="F19" s="60" t="s">
        <v>3</v>
      </c>
      <c r="G19" s="58" t="s">
        <v>6</v>
      </c>
      <c r="H19" s="61">
        <v>10</v>
      </c>
      <c r="I19" s="62">
        <f>I18+TIME(0,H18,0)</f>
        <v>0.6770833333333333</v>
      </c>
      <c r="J19" s="63"/>
    </row>
    <row r="20" spans="1:10" s="56" customFormat="1" ht="16.5" customHeight="1">
      <c r="A20" s="50"/>
      <c r="B20" s="64"/>
      <c r="C20" s="65">
        <v>8</v>
      </c>
      <c r="D20" s="66"/>
      <c r="E20" s="66" t="s">
        <v>16</v>
      </c>
      <c r="F20" s="67" t="s">
        <v>3</v>
      </c>
      <c r="G20" s="65" t="s">
        <v>19</v>
      </c>
      <c r="H20" s="68">
        <v>10</v>
      </c>
      <c r="I20" s="69">
        <f>I19+TIME(0,H19,0)</f>
        <v>0.6840277777777777</v>
      </c>
      <c r="J20" s="55"/>
    </row>
    <row r="21" spans="1:10" s="46" customFormat="1" ht="16.5" customHeight="1">
      <c r="A21" s="49"/>
      <c r="B21" s="57"/>
      <c r="C21" s="58">
        <v>9</v>
      </c>
      <c r="D21" s="59"/>
      <c r="E21" s="59" t="s">
        <v>17</v>
      </c>
      <c r="F21" s="60" t="s">
        <v>3</v>
      </c>
      <c r="G21" s="58" t="s">
        <v>7</v>
      </c>
      <c r="H21" s="61">
        <v>85</v>
      </c>
      <c r="I21" s="62">
        <f>I20+TIME(0,H20,0)</f>
        <v>0.6909722222222221</v>
      </c>
      <c r="J21" s="63"/>
    </row>
    <row r="22" spans="1:10" s="56" customFormat="1" ht="16.5" customHeight="1">
      <c r="A22" s="50"/>
      <c r="B22" s="64"/>
      <c r="C22" s="65">
        <v>10</v>
      </c>
      <c r="D22" s="66"/>
      <c r="E22" s="66" t="s">
        <v>33</v>
      </c>
      <c r="F22" s="67" t="s">
        <v>3</v>
      </c>
      <c r="G22" s="65" t="s">
        <v>6</v>
      </c>
      <c r="H22" s="68">
        <v>0</v>
      </c>
      <c r="I22" s="69">
        <f>I21+TIME(0,H21,0)</f>
        <v>0.7499999999999999</v>
      </c>
      <c r="J22" s="55"/>
    </row>
    <row r="23" spans="1:10" s="54" customFormat="1" ht="16.5" customHeight="1">
      <c r="A23" s="42"/>
      <c r="B23" s="94"/>
      <c r="C23" s="95"/>
      <c r="D23" s="96"/>
      <c r="E23" s="96"/>
      <c r="F23" s="97"/>
      <c r="G23" s="95"/>
      <c r="H23" s="98"/>
      <c r="I23" s="99"/>
      <c r="J23" s="53"/>
    </row>
    <row r="24" spans="1:10" s="34" customFormat="1" ht="16.5" customHeight="1">
      <c r="A24" s="23"/>
      <c r="B24" s="111" t="s">
        <v>36</v>
      </c>
      <c r="C24" s="111"/>
      <c r="D24" s="111"/>
      <c r="E24" s="111"/>
      <c r="F24" s="111"/>
      <c r="G24" s="111"/>
      <c r="H24" s="111"/>
      <c r="I24" s="111"/>
      <c r="J24" s="14"/>
    </row>
    <row r="25" spans="1:10" s="46" customFormat="1" ht="16.5" customHeight="1">
      <c r="A25" s="49"/>
      <c r="B25" s="57"/>
      <c r="C25" s="58">
        <v>11</v>
      </c>
      <c r="D25" s="59"/>
      <c r="E25" s="59" t="s">
        <v>0</v>
      </c>
      <c r="F25" s="60" t="s">
        <v>3</v>
      </c>
      <c r="G25" s="58" t="s">
        <v>15</v>
      </c>
      <c r="H25" s="61">
        <v>0</v>
      </c>
      <c r="I25" s="62">
        <f>TIME(10,30,0)</f>
        <v>0.4375</v>
      </c>
      <c r="J25" s="63"/>
    </row>
    <row r="26" spans="1:10" s="108" customFormat="1" ht="16.5" customHeight="1">
      <c r="A26" s="100"/>
      <c r="B26" s="101"/>
      <c r="C26" s="102">
        <v>12</v>
      </c>
      <c r="D26" s="103"/>
      <c r="E26" s="103" t="s">
        <v>27</v>
      </c>
      <c r="F26" s="104" t="s">
        <v>3</v>
      </c>
      <c r="G26" s="102" t="s">
        <v>15</v>
      </c>
      <c r="H26" s="105">
        <v>0</v>
      </c>
      <c r="I26" s="106">
        <f>I25+TIME(0,H25,0)</f>
        <v>0.4375</v>
      </c>
      <c r="J26" s="107"/>
    </row>
    <row r="27" spans="1:10" s="46" customFormat="1" ht="16.5" customHeight="1">
      <c r="A27" s="49"/>
      <c r="B27" s="57"/>
      <c r="C27" s="58">
        <v>13</v>
      </c>
      <c r="D27" s="59"/>
      <c r="E27" s="59" t="s">
        <v>25</v>
      </c>
      <c r="F27" s="60" t="s">
        <v>3</v>
      </c>
      <c r="G27" s="58" t="s">
        <v>7</v>
      </c>
      <c r="H27" s="61">
        <v>120</v>
      </c>
      <c r="I27" s="62">
        <f>I26+TIME(0,H26,0)</f>
        <v>0.4375</v>
      </c>
      <c r="J27" s="63"/>
    </row>
    <row r="28" spans="1:10" s="108" customFormat="1" ht="16.5" customHeight="1">
      <c r="A28" s="100"/>
      <c r="B28" s="101"/>
      <c r="C28" s="102">
        <v>14</v>
      </c>
      <c r="D28" s="103"/>
      <c r="E28" s="103" t="s">
        <v>8</v>
      </c>
      <c r="F28" s="104" t="s">
        <v>3</v>
      </c>
      <c r="G28" s="102" t="s">
        <v>15</v>
      </c>
      <c r="H28" s="105">
        <v>0</v>
      </c>
      <c r="I28" s="106">
        <f>I27+TIME(0,H27,0)</f>
        <v>0.5208333333333334</v>
      </c>
      <c r="J28" s="107"/>
    </row>
    <row r="29" spans="1:10" s="54" customFormat="1" ht="16.5" customHeight="1">
      <c r="A29" s="42"/>
      <c r="B29" s="51"/>
      <c r="C29" s="51"/>
      <c r="D29" s="51"/>
      <c r="E29" s="51"/>
      <c r="F29" s="51"/>
      <c r="G29" s="52"/>
      <c r="H29" s="51"/>
      <c r="I29" s="51"/>
      <c r="J29" s="53"/>
    </row>
    <row r="30" spans="1:10" s="54" customFormat="1" ht="16.5" customHeight="1">
      <c r="A30" s="42"/>
      <c r="B30" s="111" t="s">
        <v>37</v>
      </c>
      <c r="C30" s="111"/>
      <c r="D30" s="111"/>
      <c r="E30" s="111"/>
      <c r="F30" s="111"/>
      <c r="G30" s="111"/>
      <c r="H30" s="111"/>
      <c r="I30" s="111"/>
      <c r="J30" s="53"/>
    </row>
    <row r="31" spans="1:10" ht="16.5" customHeight="1">
      <c r="A31" s="6"/>
      <c r="B31" s="9"/>
      <c r="C31" s="25">
        <v>15</v>
      </c>
      <c r="D31" s="36"/>
      <c r="E31" s="36" t="s">
        <v>0</v>
      </c>
      <c r="F31" s="26" t="s">
        <v>2</v>
      </c>
      <c r="G31" s="4" t="s">
        <v>6</v>
      </c>
      <c r="H31" s="37">
        <v>0</v>
      </c>
      <c r="I31" s="38">
        <f>TIME(4+12,0,0)</f>
        <v>0.6666666666666666</v>
      </c>
      <c r="J31" s="6"/>
    </row>
    <row r="32" spans="1:97" s="80" customFormat="1" ht="16.5" customHeight="1">
      <c r="A32" s="44"/>
      <c r="B32" s="64"/>
      <c r="C32" s="65">
        <v>16</v>
      </c>
      <c r="D32" s="66"/>
      <c r="E32" s="66" t="s">
        <v>38</v>
      </c>
      <c r="F32" s="67" t="s">
        <v>3</v>
      </c>
      <c r="G32" s="65" t="s">
        <v>7</v>
      </c>
      <c r="H32" s="68">
        <v>0</v>
      </c>
      <c r="I32" s="69">
        <f>I31+TIME(0,H31,0)</f>
        <v>0.6666666666666666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</row>
    <row r="33" spans="1:10" s="46" customFormat="1" ht="16.5" customHeight="1">
      <c r="A33" s="43"/>
      <c r="B33" s="57"/>
      <c r="C33" s="58">
        <v>17</v>
      </c>
      <c r="D33" s="59"/>
      <c r="E33" s="59" t="s">
        <v>21</v>
      </c>
      <c r="F33" s="60" t="s">
        <v>3</v>
      </c>
      <c r="G33" s="58" t="s">
        <v>7</v>
      </c>
      <c r="H33" s="61">
        <v>60</v>
      </c>
      <c r="I33" s="62">
        <f>I32+TIME(0,H32,0)</f>
        <v>0.6666666666666666</v>
      </c>
      <c r="J33" s="63"/>
    </row>
    <row r="34" spans="1:10" s="32" customFormat="1" ht="16.5" customHeight="1">
      <c r="A34" s="10"/>
      <c r="B34" s="20"/>
      <c r="C34" s="1">
        <v>18</v>
      </c>
      <c r="D34" s="1"/>
      <c r="E34" s="2" t="s">
        <v>12</v>
      </c>
      <c r="F34" s="41" t="s">
        <v>3</v>
      </c>
      <c r="G34" s="1" t="s">
        <v>7</v>
      </c>
      <c r="H34" s="21">
        <v>60</v>
      </c>
      <c r="I34" s="40">
        <f>I33+TIME(0,H33,0)</f>
        <v>0.7083333333333333</v>
      </c>
      <c r="J34" s="10"/>
    </row>
    <row r="35" spans="1:10" s="46" customFormat="1" ht="16.5" customHeight="1">
      <c r="A35" s="49"/>
      <c r="B35" s="116"/>
      <c r="C35" s="58">
        <v>19</v>
      </c>
      <c r="D35" s="58"/>
      <c r="E35" s="58" t="s">
        <v>8</v>
      </c>
      <c r="F35" s="117" t="s">
        <v>3</v>
      </c>
      <c r="G35" s="58" t="s">
        <v>6</v>
      </c>
      <c r="H35" s="61">
        <v>0</v>
      </c>
      <c r="I35" s="62">
        <f>I34+TIME(0,H34,0)</f>
        <v>0.7499999999999999</v>
      </c>
      <c r="J35" s="49"/>
    </row>
    <row r="36" spans="1:10" s="54" customFormat="1" ht="16.5" customHeight="1">
      <c r="A36" s="42"/>
      <c r="B36" s="51"/>
      <c r="C36" s="51"/>
      <c r="D36" s="51"/>
      <c r="E36" s="51"/>
      <c r="F36" s="51"/>
      <c r="G36" s="52"/>
      <c r="H36" s="51"/>
      <c r="I36" s="51"/>
      <c r="J36" s="53"/>
    </row>
    <row r="37" spans="1:9" s="54" customFormat="1" ht="16.5" customHeight="1">
      <c r="A37" s="42"/>
      <c r="B37" s="111" t="s">
        <v>43</v>
      </c>
      <c r="C37" s="111"/>
      <c r="D37" s="111"/>
      <c r="E37" s="111"/>
      <c r="F37" s="111"/>
      <c r="G37" s="111"/>
      <c r="H37" s="111"/>
      <c r="I37" s="111"/>
    </row>
    <row r="38" spans="1:9" s="46" customFormat="1" ht="16.5" customHeight="1">
      <c r="A38" s="49"/>
      <c r="B38" s="57"/>
      <c r="C38" s="72">
        <v>20</v>
      </c>
      <c r="D38" s="59"/>
      <c r="E38" s="59" t="s">
        <v>0</v>
      </c>
      <c r="F38" s="60" t="s">
        <v>2</v>
      </c>
      <c r="G38" s="58" t="s">
        <v>6</v>
      </c>
      <c r="H38" s="61">
        <v>0</v>
      </c>
      <c r="I38" s="62">
        <f>TIME(8,0,0)</f>
        <v>0.3333333333333333</v>
      </c>
    </row>
    <row r="39" spans="1:9" s="56" customFormat="1" ht="16.5" customHeight="1">
      <c r="A39" s="50"/>
      <c r="B39" s="64"/>
      <c r="C39" s="73">
        <v>21</v>
      </c>
      <c r="D39" s="64"/>
      <c r="E39" s="66" t="s">
        <v>39</v>
      </c>
      <c r="F39" s="74" t="s">
        <v>3</v>
      </c>
      <c r="G39" s="64" t="s">
        <v>7</v>
      </c>
      <c r="H39" s="68">
        <v>0</v>
      </c>
      <c r="I39" s="69">
        <f>I38+TIME(0,H38,0)</f>
        <v>0.3333333333333333</v>
      </c>
    </row>
    <row r="40" spans="1:9" s="46" customFormat="1" ht="16.5" customHeight="1">
      <c r="A40" s="49"/>
      <c r="B40" s="57"/>
      <c r="C40" s="58">
        <v>22</v>
      </c>
      <c r="D40" s="59"/>
      <c r="E40" s="59" t="s">
        <v>25</v>
      </c>
      <c r="F40" s="60" t="s">
        <v>3</v>
      </c>
      <c r="G40" s="58" t="s">
        <v>7</v>
      </c>
      <c r="H40" s="61">
        <v>120</v>
      </c>
      <c r="I40" s="62">
        <f>I39+TIME(0,H39,0)</f>
        <v>0.3333333333333333</v>
      </c>
    </row>
    <row r="41" spans="1:9" s="70" customFormat="1" ht="16.5" customHeight="1">
      <c r="A41" s="88"/>
      <c r="B41" s="89"/>
      <c r="C41" s="90">
        <v>23</v>
      </c>
      <c r="D41" s="91"/>
      <c r="E41" s="91" t="s">
        <v>8</v>
      </c>
      <c r="F41" s="92" t="s">
        <v>3</v>
      </c>
      <c r="G41" s="90" t="s">
        <v>6</v>
      </c>
      <c r="H41" s="93">
        <v>0</v>
      </c>
      <c r="I41" s="85">
        <f>I40+TIME(0,H40,0)</f>
        <v>0.41666666666666663</v>
      </c>
    </row>
    <row r="42" spans="1:10" s="54" customFormat="1" ht="16.5" customHeight="1">
      <c r="A42" s="42"/>
      <c r="B42" s="51"/>
      <c r="C42" s="51"/>
      <c r="D42" s="51"/>
      <c r="E42" s="51"/>
      <c r="F42" s="51"/>
      <c r="G42" s="52"/>
      <c r="H42" s="51"/>
      <c r="I42" s="51"/>
      <c r="J42" s="53"/>
    </row>
    <row r="43" spans="1:10" s="54" customFormat="1" ht="16.5" customHeight="1">
      <c r="A43" s="42"/>
      <c r="B43" s="112" t="s">
        <v>40</v>
      </c>
      <c r="C43" s="112"/>
      <c r="D43" s="112"/>
      <c r="E43" s="112"/>
      <c r="F43" s="112"/>
      <c r="G43" s="112"/>
      <c r="H43" s="112"/>
      <c r="I43" s="112"/>
      <c r="J43" s="42"/>
    </row>
    <row r="44" spans="1:10" ht="16.5" customHeight="1">
      <c r="A44" s="47"/>
      <c r="B44" s="57"/>
      <c r="C44" s="72">
        <v>24</v>
      </c>
      <c r="D44" s="59"/>
      <c r="E44" s="59" t="s">
        <v>0</v>
      </c>
      <c r="F44" s="60" t="s">
        <v>2</v>
      </c>
      <c r="G44" s="58" t="s">
        <v>15</v>
      </c>
      <c r="H44" s="61">
        <v>0</v>
      </c>
      <c r="I44" s="62">
        <f>TIME(4+12,0,0)</f>
        <v>0.6666666666666666</v>
      </c>
      <c r="J44" s="11"/>
    </row>
    <row r="45" spans="1:10" s="32" customFormat="1" ht="16.5" customHeight="1">
      <c r="A45" s="48"/>
      <c r="B45" s="64"/>
      <c r="C45" s="73">
        <v>25</v>
      </c>
      <c r="D45" s="64"/>
      <c r="E45" s="66" t="s">
        <v>24</v>
      </c>
      <c r="F45" s="74" t="s">
        <v>3</v>
      </c>
      <c r="G45" s="64" t="s">
        <v>7</v>
      </c>
      <c r="H45" s="68">
        <v>0</v>
      </c>
      <c r="I45" s="69">
        <f>I44+TIME(0,H44,0)</f>
        <v>0.6666666666666666</v>
      </c>
      <c r="J45" s="10"/>
    </row>
    <row r="46" spans="2:9" s="46" customFormat="1" ht="16.5" customHeight="1">
      <c r="B46" s="71"/>
      <c r="C46" s="75">
        <v>26</v>
      </c>
      <c r="D46" s="71"/>
      <c r="E46" s="76" t="s">
        <v>25</v>
      </c>
      <c r="F46" s="77" t="s">
        <v>3</v>
      </c>
      <c r="G46" s="76" t="s">
        <v>7</v>
      </c>
      <c r="H46" s="71">
        <v>120</v>
      </c>
      <c r="I46" s="62">
        <f>I45+TIME(0,H45,0)</f>
        <v>0.6666666666666666</v>
      </c>
    </row>
    <row r="47" spans="2:9" s="56" customFormat="1" ht="16.5" customHeight="1">
      <c r="B47" s="64"/>
      <c r="C47" s="65">
        <v>27</v>
      </c>
      <c r="D47" s="66"/>
      <c r="E47" s="66" t="s">
        <v>18</v>
      </c>
      <c r="F47" s="67" t="s">
        <v>3</v>
      </c>
      <c r="G47" s="65" t="s">
        <v>15</v>
      </c>
      <c r="H47" s="68">
        <v>0</v>
      </c>
      <c r="I47" s="69">
        <f>I46+TIME(0,H46,0)</f>
        <v>0.75</v>
      </c>
    </row>
    <row r="48" spans="2:9" s="54" customFormat="1" ht="16.5" customHeight="1">
      <c r="B48" s="51"/>
      <c r="C48" s="51"/>
      <c r="D48" s="51"/>
      <c r="E48" s="51"/>
      <c r="F48" s="51"/>
      <c r="G48" s="52"/>
      <c r="H48" s="51"/>
      <c r="I48" s="51"/>
    </row>
    <row r="49" spans="2:9" s="54" customFormat="1" ht="16.5" customHeight="1">
      <c r="B49" s="112" t="s">
        <v>41</v>
      </c>
      <c r="C49" s="112"/>
      <c r="D49" s="112"/>
      <c r="E49" s="112"/>
      <c r="F49" s="112"/>
      <c r="G49" s="112"/>
      <c r="H49" s="112"/>
      <c r="I49" s="112"/>
    </row>
    <row r="50" spans="1:10" s="46" customFormat="1" ht="16.5" customHeight="1">
      <c r="A50" s="47"/>
      <c r="B50" s="57"/>
      <c r="C50" s="72">
        <v>28</v>
      </c>
      <c r="D50" s="59"/>
      <c r="E50" s="59" t="s">
        <v>0</v>
      </c>
      <c r="F50" s="60" t="s">
        <v>2</v>
      </c>
      <c r="G50" s="58" t="s">
        <v>15</v>
      </c>
      <c r="H50" s="61">
        <v>0</v>
      </c>
      <c r="I50" s="62">
        <f>TIME(10+0,30,0)</f>
        <v>0.4375</v>
      </c>
      <c r="J50" s="62"/>
    </row>
    <row r="51" spans="1:10" s="56" customFormat="1" ht="16.5" customHeight="1">
      <c r="A51" s="48"/>
      <c r="B51" s="64"/>
      <c r="C51" s="73">
        <v>29</v>
      </c>
      <c r="D51" s="64"/>
      <c r="E51" s="66" t="s">
        <v>13</v>
      </c>
      <c r="F51" s="74" t="s">
        <v>3</v>
      </c>
      <c r="G51" s="64" t="s">
        <v>7</v>
      </c>
      <c r="H51" s="68">
        <v>0</v>
      </c>
      <c r="I51" s="69">
        <f>I50+TIME(0,H50,0)</f>
        <v>0.4375</v>
      </c>
      <c r="J51" s="69"/>
    </row>
    <row r="52" spans="1:10" s="46" customFormat="1" ht="16.5" customHeight="1">
      <c r="A52" s="49"/>
      <c r="B52" s="57"/>
      <c r="C52" s="58">
        <v>30</v>
      </c>
      <c r="D52" s="59"/>
      <c r="E52" s="59" t="s">
        <v>25</v>
      </c>
      <c r="F52" s="60" t="s">
        <v>3</v>
      </c>
      <c r="G52" s="58" t="s">
        <v>7</v>
      </c>
      <c r="H52" s="61">
        <v>120</v>
      </c>
      <c r="I52" s="62">
        <f>I51+TIME(0,H51,0)</f>
        <v>0.4375</v>
      </c>
      <c r="J52" s="62"/>
    </row>
    <row r="53" spans="1:10" s="56" customFormat="1" ht="16.5" customHeight="1">
      <c r="A53" s="50"/>
      <c r="B53" s="64"/>
      <c r="C53" s="65">
        <v>31</v>
      </c>
      <c r="D53" s="66"/>
      <c r="E53" s="66" t="s">
        <v>8</v>
      </c>
      <c r="F53" s="67" t="s">
        <v>3</v>
      </c>
      <c r="G53" s="65" t="s">
        <v>15</v>
      </c>
      <c r="H53" s="68">
        <v>0</v>
      </c>
      <c r="I53" s="69">
        <f>I51+TIME(0,H52,0)</f>
        <v>0.5208333333333334</v>
      </c>
      <c r="J53" s="69"/>
    </row>
    <row r="54" spans="2:9" s="54" customFormat="1" ht="16.5" customHeight="1">
      <c r="B54" s="51"/>
      <c r="C54" s="51"/>
      <c r="D54" s="51"/>
      <c r="E54" s="51"/>
      <c r="F54" s="51"/>
      <c r="G54" s="52"/>
      <c r="H54" s="51"/>
      <c r="I54" s="51"/>
    </row>
    <row r="55" spans="2:9" s="54" customFormat="1" ht="16.5" customHeight="1">
      <c r="B55" s="112" t="s">
        <v>42</v>
      </c>
      <c r="C55" s="112"/>
      <c r="D55" s="112"/>
      <c r="E55" s="112"/>
      <c r="F55" s="112"/>
      <c r="G55" s="112"/>
      <c r="H55" s="112"/>
      <c r="I55" s="112"/>
    </row>
    <row r="56" spans="1:9" s="46" customFormat="1" ht="16.5" customHeight="1">
      <c r="A56" s="47"/>
      <c r="B56" s="57"/>
      <c r="C56" s="72">
        <v>32</v>
      </c>
      <c r="D56" s="59"/>
      <c r="E56" s="59" t="s">
        <v>0</v>
      </c>
      <c r="F56" s="60" t="s">
        <v>2</v>
      </c>
      <c r="G56" s="58" t="s">
        <v>6</v>
      </c>
      <c r="H56" s="61">
        <v>0</v>
      </c>
      <c r="I56" s="62">
        <f>TIME(4+12,0,0)</f>
        <v>0.6666666666666666</v>
      </c>
    </row>
    <row r="57" spans="1:9" s="56" customFormat="1" ht="16.5" customHeight="1">
      <c r="A57" s="48"/>
      <c r="B57" s="64"/>
      <c r="C57" s="73">
        <v>33</v>
      </c>
      <c r="D57" s="64"/>
      <c r="E57" s="66" t="s">
        <v>20</v>
      </c>
      <c r="F57" s="74" t="s">
        <v>3</v>
      </c>
      <c r="G57" s="64" t="s">
        <v>6</v>
      </c>
      <c r="H57" s="68">
        <v>5</v>
      </c>
      <c r="I57" s="69">
        <f>I56+TIME(0,H56,0)</f>
        <v>0.6666666666666666</v>
      </c>
    </row>
    <row r="58" spans="1:9" s="46" customFormat="1" ht="16.5" customHeight="1">
      <c r="A58" s="49"/>
      <c r="B58" s="57"/>
      <c r="C58" s="58">
        <v>34</v>
      </c>
      <c r="D58" s="59"/>
      <c r="E58" s="59" t="s">
        <v>21</v>
      </c>
      <c r="F58" s="60" t="s">
        <v>3</v>
      </c>
      <c r="G58" s="58" t="s">
        <v>7</v>
      </c>
      <c r="H58" s="61">
        <v>10</v>
      </c>
      <c r="I58" s="62">
        <f>I57+TIME(0,H57,0)</f>
        <v>0.6701388888888888</v>
      </c>
    </row>
    <row r="59" spans="1:9" s="56" customFormat="1" ht="16.5" customHeight="1">
      <c r="A59" s="50"/>
      <c r="B59" s="64"/>
      <c r="C59" s="65">
        <v>35</v>
      </c>
      <c r="D59" s="66"/>
      <c r="E59" s="66" t="s">
        <v>12</v>
      </c>
      <c r="F59" s="67" t="s">
        <v>3</v>
      </c>
      <c r="G59" s="65" t="s">
        <v>7</v>
      </c>
      <c r="H59" s="68">
        <v>75</v>
      </c>
      <c r="I59" s="69">
        <f>I58+TIME(0,H58,0)</f>
        <v>0.6770833333333333</v>
      </c>
    </row>
    <row r="60" spans="2:9" s="70" customFormat="1" ht="16.5" customHeight="1">
      <c r="B60" s="81"/>
      <c r="C60" s="82">
        <v>36</v>
      </c>
      <c r="D60" s="81"/>
      <c r="E60" s="83" t="s">
        <v>16</v>
      </c>
      <c r="F60" s="84" t="s">
        <v>3</v>
      </c>
      <c r="G60" s="83" t="s">
        <v>19</v>
      </c>
      <c r="H60" s="81">
        <v>15</v>
      </c>
      <c r="I60" s="85">
        <f>I59+TIME(0,H59,0)</f>
        <v>0.7291666666666666</v>
      </c>
    </row>
    <row r="61" spans="2:9" s="56" customFormat="1" ht="16.5" customHeight="1">
      <c r="B61" s="78"/>
      <c r="C61" s="79">
        <v>37</v>
      </c>
      <c r="D61" s="78"/>
      <c r="E61" s="86" t="s">
        <v>23</v>
      </c>
      <c r="F61" s="87" t="s">
        <v>3</v>
      </c>
      <c r="G61" s="86" t="s">
        <v>7</v>
      </c>
      <c r="H61" s="78">
        <v>15</v>
      </c>
      <c r="I61" s="69">
        <f>I60+TIME(0,H60,0)</f>
        <v>0.7395833333333333</v>
      </c>
    </row>
    <row r="62" spans="2:9" s="46" customFormat="1" ht="16.5" customHeight="1">
      <c r="B62" s="57"/>
      <c r="C62" s="58">
        <v>38</v>
      </c>
      <c r="D62" s="59"/>
      <c r="E62" s="59" t="s">
        <v>22</v>
      </c>
      <c r="F62" s="60" t="s">
        <v>3</v>
      </c>
      <c r="G62" s="58" t="s">
        <v>6</v>
      </c>
      <c r="H62" s="61">
        <v>0</v>
      </c>
      <c r="I62" s="62">
        <f>I61+TIME(0,H61,0)</f>
        <v>0.7499999999999999</v>
      </c>
    </row>
    <row r="63" s="54" customFormat="1" ht="16.5" customHeight="1"/>
    <row r="64" s="54" customFormat="1" ht="16.5" customHeight="1"/>
  </sheetData>
  <sheetProtection/>
  <mergeCells count="11">
    <mergeCell ref="B16:I16"/>
    <mergeCell ref="B37:I37"/>
    <mergeCell ref="B55:I55"/>
    <mergeCell ref="B49:I49"/>
    <mergeCell ref="B43:I43"/>
    <mergeCell ref="B2:I2"/>
    <mergeCell ref="B3:I3"/>
    <mergeCell ref="B4:I4"/>
    <mergeCell ref="B10:I10"/>
    <mergeCell ref="B30:I30"/>
    <mergeCell ref="B24:I24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o00903653</cp:lastModifiedBy>
  <cp:lastPrinted>2003-10-07T11:30:34Z</cp:lastPrinted>
  <dcterms:created xsi:type="dcterms:W3CDTF">2000-07-21T11:47:05Z</dcterms:created>
  <dcterms:modified xsi:type="dcterms:W3CDTF">2012-10-03T12:59:38Z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(2)fOZZ1jiChCK7FP7ni2xuOhiPvGuQOsBuFGSX7U7pJcsGqftDhDVkcLxU9ewxwPMA5r7ZqKKM
D7wfwy+APq1yZi6+9b3kzWw8q2ossP/K7vm2G2aUuwrffF37d1FbY4BsysARD/jUs8B6jYpV
l7nbrd/H/j18nemVPIQjiQC2g+zRosOIPByP/T8iE4b9JmMmTx8O6dTMRPkUKqv6assmFMLK
yXlCmKAi15m4LeMTPYXtt</vt:lpwstr>
  </property>
  <property fmtid="{D5CDD505-2E9C-101B-9397-08002B2CF9AE}" pid="3" name="_ms_pID_7253431">
    <vt:lpwstr>7hcsrRPvpeLdtYnRUUPnMWHmbWDLqdGX3QkAHdLnBuNLmHKZvXW
jh4Y5UsIDU8D3JYOVMAEPHyp4rlkAAUB+/te5FepcUZrdupLillpXGMLrpYIfu7IIN7meURs
kCuR0u196VjKxJKZwbakCG4G</vt:lpwstr>
  </property>
</Properties>
</file>