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04" yWindow="2100" windowWidth="8844" windowHeight="1284" activeTab="2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Friday" sheetId="7" r:id="rId7"/>
    <sheet name="Tuesday Plan B" sheetId="8" r:id="rId8"/>
  </sheets>
  <definedNames>
    <definedName name="_Parse_In" localSheetId="6" hidden="1">'Friday'!$A$12:$A$26</definedName>
    <definedName name="_Parse_In" localSheetId="2" hidden="1">'Monday'!$A$23:$A$37</definedName>
    <definedName name="_Parse_In" localSheetId="5" hidden="1">'Thursday'!$A$28:$A$39</definedName>
    <definedName name="_Parse_In" localSheetId="3" hidden="1">'Tuesday'!$A$26:$A$29</definedName>
    <definedName name="_Parse_Out" localSheetId="6" hidden="1">'Friday'!$A$28</definedName>
    <definedName name="_Parse_Out" localSheetId="2" hidden="1">'Monday'!$A$39</definedName>
    <definedName name="_Parse_Out" localSheetId="5" hidden="1">'Thursday'!$A$41</definedName>
    <definedName name="_Parse_Out" localSheetId="3" hidden="1">'Tuesday'!$A$31</definedName>
    <definedName name="all">#REF!</definedName>
    <definedName name="circular">#REF!</definedName>
    <definedName name="_xlnm.Print_Area" localSheetId="6">'Friday'!$A$1:$G$12</definedName>
    <definedName name="_xlnm.Print_Area" localSheetId="2">'Monday'!$A$1:$H$38</definedName>
    <definedName name="_xlnm.Print_Area" localSheetId="1">'Objectives'!$B$1:$C$16</definedName>
    <definedName name="_xlnm.Print_Area" localSheetId="5">'Thursday'!$A$1:$G$9</definedName>
    <definedName name="_xlnm.Print_Area" localSheetId="3">'Tuesday'!$A$1:$G$20</definedName>
    <definedName name="_xlnm.Print_Area" localSheetId="4">'Wednesday'!$A$1:$G$31</definedName>
    <definedName name="Print_Area_MI" localSheetId="6">'Friday'!$A$1:$F$5</definedName>
    <definedName name="PRINT_AREA_MI" localSheetId="6">'Friday'!$A$1:$F$5</definedName>
    <definedName name="Print_Area_MI" localSheetId="5">'Thursday'!$A$1:$F$12</definedName>
    <definedName name="PRINT_AREA_MI" localSheetId="5">'Thursday'!$A$1:$F$12</definedName>
    <definedName name="Print_Area_MI" localSheetId="3">'Tuesday'!$A$1:$F$20</definedName>
    <definedName name="PRINT_AREA_MI" localSheetId="3">'Tuesday'!$A$1:$F$20</definedName>
    <definedName name="Print_Area_MI">'Monday'!$A$3:$F$14</definedName>
    <definedName name="PRINT_AREA_MI">'Monday'!$A$3:$F$14</definedName>
  </definedNames>
  <calcPr fullCalcOnLoad="1"/>
</workbook>
</file>

<file path=xl/sharedStrings.xml><?xml version="1.0" encoding="utf-8"?>
<sst xmlns="http://schemas.openxmlformats.org/spreadsheetml/2006/main" count="467" uniqueCount="149">
  <si>
    <t>MEETING CALLED TO ORDER</t>
  </si>
  <si>
    <t xml:space="preserve"> -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</si>
  <si>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</si>
  <si>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</si>
  <si>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</si>
  <si>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</si>
  <si>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</si>
  <si>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</si>
  <si>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</si>
  <si>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</si>
  <si>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</si>
  <si>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</si>
  <si>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-</t>
  </si>
  <si>
    <t>RECESS</t>
  </si>
  <si>
    <t>ADJOURN</t>
  </si>
  <si>
    <t>802.15 WORKING GROUP CLOSING SESSION</t>
  </si>
  <si>
    <t>HEILE</t>
  </si>
  <si>
    <t>(SEE WORKING GROUP GRAPHIC FOR AGENDA)</t>
  </si>
  <si>
    <t>TASK GROUP 3a OBJECTIVES FOR THIS MEETING:</t>
  </si>
  <si>
    <t>AGENDA IEEE802.15 TG3a WPAN MEETING</t>
  </si>
  <si>
    <t>CLOSING</t>
  </si>
  <si>
    <t>Closing Report</t>
  </si>
  <si>
    <t>BRABENAC</t>
  </si>
  <si>
    <t>TBD</t>
  </si>
  <si>
    <t>Other contributions (as required)</t>
  </si>
  <si>
    <t>REVIEW AND APPROVE TG3a AGENDA</t>
  </si>
  <si>
    <t>CONTRIBUTION PRESENTATIONS (as required)</t>
  </si>
  <si>
    <t>ANNOUNCEMENTS</t>
  </si>
  <si>
    <t>CALL FOR CONTRIBUTIONS</t>
  </si>
  <si>
    <t>Monday, Sep 15, 2003</t>
  </si>
  <si>
    <t>Singapore</t>
  </si>
  <si>
    <t>Sep, 2003</t>
  </si>
  <si>
    <t>26th IEEE 802.15 WPAN MEETING</t>
  </si>
  <si>
    <t>Tuesday, Sep 16, 2003</t>
  </si>
  <si>
    <t>Wednesday, Sep 17, 2003</t>
  </si>
  <si>
    <t>Friday, Sep 19, 2003</t>
  </si>
  <si>
    <t>Thursday, Sep 18, 2003</t>
  </si>
  <si>
    <t>Complete PHY proposal down selection process</t>
  </si>
  <si>
    <t>Discuss TG3a activity between Sep and Nov meetings</t>
  </si>
  <si>
    <t>Plan and begin editing of first PHY draft (pending down selection progress)</t>
  </si>
  <si>
    <t>tbd</t>
  </si>
  <si>
    <t>26th IEEE 802.15 WIRELESS PERSONAL AREA NETWORKS SESSION</t>
  </si>
  <si>
    <t>Swissôtel The Stamford, 2 Stamford Road Singapore 178882</t>
  </si>
  <si>
    <t>September 14th-19th, 2003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</si>
  <si>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</si>
  <si>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</si>
  <si>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</si>
  <si>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</si>
  <si>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</si>
  <si>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</si>
  <si>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</si>
  <si>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</si>
  <si>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</si>
  <si>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MTG (12BR)</t>
  </si>
  <si>
    <t>07:30-08:00</t>
  </si>
  <si>
    <t>08:00-08:30</t>
  </si>
  <si>
    <t>TG3a (200CR)</t>
  </si>
  <si>
    <t>PC</t>
  </si>
  <si>
    <t>TG1a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</si>
  <si>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</si>
  <si>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</si>
  <si>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</si>
  <si>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</si>
  <si>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</si>
  <si>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</si>
  <si>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</si>
  <si>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802.15 WG MEETING</t>
  </si>
  <si>
    <t>TG3a (200CR) Joint with 802.19</t>
  </si>
  <si>
    <t>SG4a</t>
  </si>
  <si>
    <t>11:00-11:30</t>
  </si>
  <si>
    <t>11:30-12:00</t>
  </si>
  <si>
    <t>12:00-13:00</t>
  </si>
  <si>
    <t>Lunch</t>
  </si>
  <si>
    <t>13:00-13:30</t>
  </si>
  <si>
    <t>Optional Meeting Time &amp; Network Setup</t>
  </si>
  <si>
    <r>
      <t xml:space="preserve">TG3 </t>
    </r>
    <r>
      <rPr>
        <b/>
        <sz val="16"/>
        <color indexed="52"/>
        <rFont val="Arial"/>
        <family val="2"/>
      </rPr>
      <t>(20CR)</t>
    </r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</si>
  <si>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</si>
  <si>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</si>
  <si>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</si>
  <si>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</si>
  <si>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</si>
  <si>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</si>
  <si>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</si>
  <si>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NEW MEMBERS ORIENTATION</t>
  </si>
  <si>
    <t>17:00-17:30</t>
  </si>
  <si>
    <t>17:30-18:30</t>
  </si>
  <si>
    <t>Dinner</t>
  </si>
  <si>
    <t>Social</t>
  </si>
  <si>
    <t>18:30-19:00</t>
  </si>
  <si>
    <t>19:00-19:30</t>
  </si>
  <si>
    <t>Optional Meeting Time</t>
  </si>
  <si>
    <t>19:30-20:00</t>
  </si>
  <si>
    <t>20:00-20:30</t>
  </si>
  <si>
    <t>20:30-21:00</t>
  </si>
  <si>
    <t>21:00-21:30</t>
  </si>
  <si>
    <t>LEGEND</t>
  </si>
  <si>
    <t>TG3a</t>
  </si>
  <si>
    <t>Task Group 3a - Atlernate PHY</t>
  </si>
  <si>
    <t>802 COEX</t>
  </si>
  <si>
    <t>Task Group D (Regulatory Domain Update)</t>
  </si>
  <si>
    <t>TG2</t>
  </si>
  <si>
    <t>Task Group 2 - COEXISTENCE</t>
  </si>
  <si>
    <t>R-REG</t>
  </si>
  <si>
    <t>802.11 Radio Regulatory Ad-Hoc Group</t>
  </si>
  <si>
    <t>TG3</t>
  </si>
  <si>
    <t>Task Group 3 -HIGH RATE WPAN</t>
  </si>
  <si>
    <t>WNG sc</t>
  </si>
  <si>
    <t>802.11 Wireless Next Gen Standing Committee</t>
  </si>
  <si>
    <t>TUT</t>
  </si>
  <si>
    <t>IEEE 802 Tutorials 1, 2, 3 and 4</t>
  </si>
  <si>
    <t>HT</t>
  </si>
  <si>
    <t>802.11 High Throughput Study Group</t>
  </si>
  <si>
    <t>AC</t>
  </si>
  <si>
    <t>802.15 ADVISORY COMMITTEE</t>
  </si>
  <si>
    <t>SEC</t>
  </si>
  <si>
    <t>802 SPONSOR EXECUTIVE COMMITTEE</t>
  </si>
  <si>
    <t>BATRA et al</t>
  </si>
  <si>
    <t>ALFVIN / BRABENAC</t>
  </si>
  <si>
    <t>Objectives for November Albuquerque meeting</t>
  </si>
  <si>
    <t>Project timeline, TG activity from Sep to Nov</t>
  </si>
  <si>
    <r>
      <t xml:space="preserve">FIRST DRAFT PLANNING AND EDITING </t>
    </r>
    <r>
      <rPr>
        <b/>
        <sz val="10"/>
        <color indexed="10"/>
        <rFont val="Times New Roman"/>
        <family val="1"/>
      </rPr>
      <t>**</t>
    </r>
  </si>
  <si>
    <t>SECOND ROLL CALL VOTE.  IF THIS DOES NOT OCCUR, THE DOWN-SELECTION PROCESS CONTINUES</t>
  </si>
  <si>
    <t>03/267 CONFIRMATION NO VOTE RESPONSE / Q&amp;A</t>
  </si>
  <si>
    <t>03/267 SECOND CONFIRMATION ROLL CALL VOTE</t>
  </si>
  <si>
    <t>** NOTE:  FIRST DRAFT PLANNING AND EDITING DEPENDS UPON CONFIRMATION OF 03/267 ON THE</t>
  </si>
  <si>
    <t>PROPOSAL ELIMINATION SEQUENCING</t>
  </si>
  <si>
    <t>NEW DATA PRESENTATIONS (TECH / MERGE)</t>
  </si>
  <si>
    <t>TBD (if required)</t>
  </si>
  <si>
    <t>ELIMINATION BALLOT(S)</t>
  </si>
  <si>
    <t>CONFIRMATION ROLL CALL VOTE</t>
  </si>
  <si>
    <t>AT STEP 9 OF 03/041R7.  SEE "TUESDAY PLAN B" WORKSHEET</t>
  </si>
  <si>
    <t>** NOTE:  FIRST DRAFT PLANNING AND EDITING DEPENDS UPON CONFIRMATION RESULT OF</t>
  </si>
  <si>
    <t>CONFIRMATION ROLL CALL VOTE.  IF THIS DOES NOT OCCUR, THE DOWN-SELECTION PROCESS CONTINUES</t>
  </si>
  <si>
    <t>AS PER 03/041R7.</t>
  </si>
  <si>
    <t>** NOTE:  THIS ALTERNATE VERSION OF THE TUESDAY AGENDA ASSUMES LACK OF CONFIRMATION OF 03/267 ON THE SECOND ROLL CALL</t>
  </si>
  <si>
    <t>VOTE.  IN THIS SCENARIO, THE DOWN-SELECTION PROCESS CONTINUES AT AGENDA ITEM 4.4 AT STEP 9 OF 03/041R7</t>
  </si>
  <si>
    <t>PLAN B</t>
  </si>
  <si>
    <t>802.11 / 802.15 JOINT OPENING PLENARY plus 18,19 and 20</t>
  </si>
  <si>
    <t>11/15/18/19/20 LEADERSHIP MEETING</t>
  </si>
  <si>
    <t>STEVENSON</t>
  </si>
  <si>
    <t>FCC LIAISON</t>
  </si>
  <si>
    <t>MINUTES APPROVAL (ref 03/238r5)</t>
  </si>
  <si>
    <t>R2</t>
  </si>
  <si>
    <t>802.15 AC MTG</t>
  </si>
  <si>
    <t>mm- Wave IG</t>
  </si>
  <si>
    <t>mmW</t>
  </si>
  <si>
    <t>mmWave Interest Group</t>
  </si>
  <si>
    <t>Task Group 1a - Bluetooth Maintenance</t>
  </si>
  <si>
    <t>ELLIS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</si>
</sst>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53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8"/>
      <name val="Courier"/>
      <family val="3"/>
    </font>
    <font>
      <b/>
      <sz val="10"/>
      <color indexed="11"/>
      <name val="Times New Roman"/>
      <family val="1"/>
    </font>
    <font>
      <sz val="12"/>
      <color indexed="9"/>
      <name val="Courier"/>
      <family val="3"/>
    </font>
    <font>
      <b/>
      <sz val="20"/>
      <color indexed="10"/>
      <name val="Times New Roman"/>
      <family val="1"/>
    </font>
    <font>
      <b/>
      <sz val="48"/>
      <name val="Arial"/>
      <family val="2"/>
    </font>
    <font>
      <b/>
      <sz val="24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6"/>
      <color indexed="10"/>
      <name val="Arial"/>
      <family val="2"/>
    </font>
    <font>
      <b/>
      <sz val="16"/>
      <color indexed="9"/>
      <name val="Arial"/>
      <family val="2"/>
    </font>
    <font>
      <b/>
      <sz val="16"/>
      <color indexed="20"/>
      <name val="Arial"/>
      <family val="2"/>
    </font>
    <font>
      <b/>
      <sz val="18"/>
      <color indexed="10"/>
      <name val="Arial"/>
      <family val="2"/>
    </font>
    <font>
      <b/>
      <sz val="18"/>
      <color indexed="20"/>
      <name val="Arial"/>
      <family val="2"/>
    </font>
    <font>
      <b/>
      <sz val="18"/>
      <color indexed="12"/>
      <name val="Arial"/>
      <family val="2"/>
    </font>
    <font>
      <b/>
      <sz val="18"/>
      <color indexed="50"/>
      <name val="Arial"/>
      <family val="2"/>
    </font>
    <font>
      <b/>
      <sz val="18"/>
      <color indexed="52"/>
      <name val="Arial"/>
      <family val="2"/>
    </font>
    <font>
      <b/>
      <sz val="16"/>
      <color indexed="52"/>
      <name val="Arial"/>
      <family val="2"/>
    </font>
    <font>
      <b/>
      <sz val="16"/>
      <color indexed="12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12"/>
      <color indexed="10"/>
      <name val="Courier"/>
      <family val="3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name val="Courier"/>
      <family val="3"/>
    </font>
    <font>
      <b/>
      <sz val="9"/>
      <color indexed="10"/>
      <name val="Times New Roman"/>
      <family val="1"/>
    </font>
    <font>
      <b/>
      <sz val="9"/>
      <color indexed="10"/>
      <name val="Courier"/>
      <family val="3"/>
    </font>
  </fonts>
  <fills count="1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4" fontId="0" fillId="0" borderId="0">
      <alignment/>
      <protection/>
    </xf>
    <xf numFmtId="9" fontId="4" fillId="0" borderId="0" applyFont="0" applyFill="0" applyBorder="0" applyAlignment="0" applyProtection="0"/>
  </cellStyleXfs>
  <cellXfs count="286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9" fillId="0" borderId="0" xfId="0" applyNumberFormat="1" applyFont="1" applyAlignment="1" applyProtection="1">
      <alignment/>
      <protection/>
    </xf>
    <xf numFmtId="164" fontId="10" fillId="0" borderId="0" xfId="0" applyFont="1" applyAlignment="1">
      <alignment/>
    </xf>
    <xf numFmtId="49" fontId="9" fillId="0" borderId="0" xfId="0" applyNumberFormat="1" applyFont="1" applyFill="1" applyAlignment="1" applyProtection="1" quotePrefix="1">
      <alignment horizontal="left"/>
      <protection/>
    </xf>
    <xf numFmtId="164" fontId="13" fillId="0" borderId="0" xfId="0" applyFont="1" applyAlignment="1">
      <alignment/>
    </xf>
    <xf numFmtId="164" fontId="13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Border="1" applyAlignment="1">
      <alignment wrapText="1"/>
    </xf>
    <xf numFmtId="164" fontId="13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 horizontal="right"/>
    </xf>
    <xf numFmtId="18" fontId="6" fillId="0" borderId="0" xfId="0" applyNumberFormat="1" applyFont="1" applyAlignment="1">
      <alignment/>
    </xf>
    <xf numFmtId="18" fontId="6" fillId="0" borderId="0" xfId="0" applyNumberFormat="1" applyFont="1" applyAlignment="1" applyProtection="1">
      <alignment/>
      <protection/>
    </xf>
    <xf numFmtId="18" fontId="0" fillId="0" borderId="0" xfId="0" applyNumberFormat="1" applyAlignment="1">
      <alignment/>
    </xf>
    <xf numFmtId="0" fontId="6" fillId="0" borderId="0" xfId="0" applyNumberFormat="1" applyFont="1" applyAlignment="1">
      <alignment/>
    </xf>
    <xf numFmtId="164" fontId="12" fillId="0" borderId="0" xfId="0" applyFont="1" applyFill="1" applyBorder="1" applyAlignment="1">
      <alignment vertical="center" wrapText="1"/>
    </xf>
    <xf numFmtId="164" fontId="12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164" fontId="0" fillId="0" borderId="0" xfId="0" applyFont="1" applyAlignment="1" quotePrefix="1">
      <alignment horizontal="left"/>
    </xf>
    <xf numFmtId="164" fontId="18" fillId="0" borderId="0" xfId="0" applyNumberFormat="1" applyFont="1" applyFill="1" applyAlignment="1" applyProtection="1">
      <alignment horizontal="left"/>
      <protection/>
    </xf>
    <xf numFmtId="49" fontId="9" fillId="0" borderId="0" xfId="0" applyNumberFormat="1" applyFont="1" applyFill="1" applyAlignment="1" applyProtection="1">
      <alignment horizontal="left"/>
      <protection/>
    </xf>
    <xf numFmtId="164" fontId="19" fillId="0" borderId="0" xfId="0" applyFont="1" applyAlignment="1">
      <alignment/>
    </xf>
    <xf numFmtId="164" fontId="19" fillId="0" borderId="0" xfId="0" applyFont="1" applyAlignment="1">
      <alignment/>
    </xf>
    <xf numFmtId="164" fontId="11" fillId="0" borderId="0" xfId="22" applyFont="1" applyFill="1" applyBorder="1">
      <alignment/>
      <protection/>
    </xf>
    <xf numFmtId="164" fontId="8" fillId="0" borderId="0" xfId="22" applyFont="1">
      <alignment/>
      <protection/>
    </xf>
    <xf numFmtId="164" fontId="14" fillId="0" borderId="0" xfId="22" applyFont="1">
      <alignment/>
      <protection/>
    </xf>
    <xf numFmtId="164" fontId="14" fillId="0" borderId="0" xfId="22" applyFont="1" applyAlignment="1">
      <alignment horizontal="center"/>
      <protection/>
    </xf>
    <xf numFmtId="164" fontId="20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>
      <alignment/>
    </xf>
    <xf numFmtId="164" fontId="11" fillId="0" borderId="0" xfId="0" applyFont="1" applyFill="1" applyBorder="1" applyAlignment="1">
      <alignment/>
    </xf>
    <xf numFmtId="164" fontId="14" fillId="0" borderId="0" xfId="0" applyFont="1" applyAlignment="1">
      <alignment/>
    </xf>
    <xf numFmtId="164" fontId="22" fillId="2" borderId="1" xfId="0" applyFont="1" applyFill="1" applyBorder="1" applyAlignment="1">
      <alignment/>
    </xf>
    <xf numFmtId="164" fontId="11" fillId="2" borderId="2" xfId="0" applyFont="1" applyFill="1" applyBorder="1" applyAlignment="1">
      <alignment vertical="center"/>
    </xf>
    <xf numFmtId="164" fontId="21" fillId="2" borderId="2" xfId="0" applyFont="1" applyFill="1" applyBorder="1" applyAlignment="1">
      <alignment horizontal="center" vertical="center"/>
    </xf>
    <xf numFmtId="164" fontId="21" fillId="2" borderId="3" xfId="0" applyFont="1" applyFill="1" applyBorder="1" applyAlignment="1">
      <alignment horizontal="center" vertical="center"/>
    </xf>
    <xf numFmtId="164" fontId="22" fillId="2" borderId="4" xfId="0" applyFont="1" applyFill="1" applyBorder="1" applyAlignment="1">
      <alignment horizontal="left" vertical="center"/>
    </xf>
    <xf numFmtId="164" fontId="11" fillId="2" borderId="0" xfId="0" applyFont="1" applyFill="1" applyBorder="1" applyAlignment="1">
      <alignment vertical="center" wrapText="1"/>
    </xf>
    <xf numFmtId="164" fontId="21" fillId="2" borderId="0" xfId="0" applyFont="1" applyFill="1" applyBorder="1" applyAlignment="1">
      <alignment horizontal="center" vertical="center"/>
    </xf>
    <xf numFmtId="164" fontId="21" fillId="2" borderId="5" xfId="0" applyFont="1" applyFill="1" applyBorder="1" applyAlignment="1">
      <alignment horizontal="center" vertical="center"/>
    </xf>
    <xf numFmtId="164" fontId="11" fillId="2" borderId="0" xfId="0" applyFont="1" applyFill="1" applyBorder="1" applyAlignment="1">
      <alignment vertical="center"/>
    </xf>
    <xf numFmtId="164" fontId="11" fillId="3" borderId="6" xfId="0" applyFont="1" applyFill="1" applyBorder="1" applyAlignment="1">
      <alignment horizontal="center" vertical="center"/>
    </xf>
    <xf numFmtId="164" fontId="11" fillId="3" borderId="7" xfId="0" applyFont="1" applyFill="1" applyBorder="1" applyAlignment="1">
      <alignment horizontal="center" vertical="center"/>
    </xf>
    <xf numFmtId="164" fontId="23" fillId="4" borderId="8" xfId="0" applyFont="1" applyFill="1" applyBorder="1" applyAlignment="1">
      <alignment horizontal="center" vertical="center"/>
    </xf>
    <xf numFmtId="164" fontId="24" fillId="5" borderId="7" xfId="0" applyFont="1" applyFill="1" applyBorder="1" applyAlignment="1">
      <alignment horizontal="center" vertical="center"/>
    </xf>
    <xf numFmtId="164" fontId="24" fillId="5" borderId="2" xfId="0" applyFont="1" applyFill="1" applyBorder="1" applyAlignment="1">
      <alignment horizontal="center" vertical="center"/>
    </xf>
    <xf numFmtId="164" fontId="24" fillId="5" borderId="1" xfId="0" applyFont="1" applyFill="1" applyBorder="1" applyAlignment="1">
      <alignment horizontal="center" vertical="center"/>
    </xf>
    <xf numFmtId="164" fontId="24" fillId="5" borderId="3" xfId="0" applyFont="1" applyFill="1" applyBorder="1" applyAlignment="1">
      <alignment horizontal="center" vertical="center"/>
    </xf>
    <xf numFmtId="164" fontId="24" fillId="5" borderId="9" xfId="0" applyFont="1" applyFill="1" applyBorder="1" applyAlignment="1">
      <alignment horizontal="center" vertical="center"/>
    </xf>
    <xf numFmtId="164" fontId="24" fillId="5" borderId="10" xfId="0" applyFont="1" applyFill="1" applyBorder="1" applyAlignment="1">
      <alignment horizontal="center" vertical="center"/>
    </xf>
    <xf numFmtId="164" fontId="24" fillId="5" borderId="8" xfId="0" applyFont="1" applyFill="1" applyBorder="1" applyAlignment="1">
      <alignment horizontal="center" vertical="center"/>
    </xf>
    <xf numFmtId="164" fontId="24" fillId="5" borderId="11" xfId="0" applyFont="1" applyFill="1" applyBorder="1" applyAlignment="1">
      <alignment horizontal="center" vertical="center"/>
    </xf>
    <xf numFmtId="164" fontId="25" fillId="6" borderId="8" xfId="0" applyFont="1" applyFill="1" applyBorder="1" applyAlignment="1" quotePrefix="1">
      <alignment horizontal="center" vertical="center" wrapText="1"/>
    </xf>
    <xf numFmtId="164" fontId="23" fillId="7" borderId="8" xfId="0" applyFont="1" applyFill="1" applyBorder="1" applyAlignment="1" quotePrefix="1">
      <alignment horizontal="center" vertical="center" wrapText="1"/>
    </xf>
    <xf numFmtId="164" fontId="25" fillId="6" borderId="8" xfId="0" applyFont="1" applyFill="1" applyBorder="1" applyAlignment="1">
      <alignment horizontal="center" vertical="center" wrapText="1"/>
    </xf>
    <xf numFmtId="164" fontId="23" fillId="3" borderId="8" xfId="0" applyFont="1" applyFill="1" applyBorder="1" applyAlignment="1">
      <alignment horizontal="center" vertical="center" wrapText="1"/>
    </xf>
    <xf numFmtId="164" fontId="24" fillId="5" borderId="12" xfId="0" applyFont="1" applyFill="1" applyBorder="1" applyAlignment="1">
      <alignment horizontal="center" vertical="center"/>
    </xf>
    <xf numFmtId="164" fontId="24" fillId="2" borderId="13" xfId="0" applyFont="1" applyFill="1" applyBorder="1" applyAlignment="1">
      <alignment horizontal="center" vertical="center" wrapText="1"/>
    </xf>
    <xf numFmtId="164" fontId="24" fillId="2" borderId="9" xfId="0" applyFont="1" applyFill="1" applyBorder="1" applyAlignment="1">
      <alignment horizontal="center" vertical="center" wrapText="1"/>
    </xf>
    <xf numFmtId="164" fontId="24" fillId="7" borderId="8" xfId="0" applyFont="1" applyFill="1" applyBorder="1" applyAlignment="1">
      <alignment horizontal="center" vertical="center" wrapText="1"/>
    </xf>
    <xf numFmtId="164" fontId="23" fillId="3" borderId="14" xfId="0" applyFont="1" applyFill="1" applyBorder="1" applyAlignment="1">
      <alignment horizontal="center" vertical="center" wrapText="1"/>
    </xf>
    <xf numFmtId="164" fontId="23" fillId="5" borderId="9" xfId="0" applyFont="1" applyFill="1" applyBorder="1" applyAlignment="1">
      <alignment horizontal="center" vertical="center" wrapText="1"/>
    </xf>
    <xf numFmtId="164" fontId="25" fillId="6" borderId="4" xfId="0" applyFont="1" applyFill="1" applyBorder="1" applyAlignment="1">
      <alignment horizontal="center" vertical="center" wrapText="1"/>
    </xf>
    <xf numFmtId="164" fontId="25" fillId="6" borderId="14" xfId="0" applyFont="1" applyFill="1" applyBorder="1" applyAlignment="1">
      <alignment horizontal="center" vertical="center" wrapText="1"/>
    </xf>
    <xf numFmtId="164" fontId="25" fillId="6" borderId="15" xfId="0" applyFont="1" applyFill="1" applyBorder="1" applyAlignment="1">
      <alignment horizontal="center" vertical="center" wrapText="1"/>
    </xf>
    <xf numFmtId="164" fontId="23" fillId="5" borderId="16" xfId="0" applyFont="1" applyFill="1" applyBorder="1" applyAlignment="1">
      <alignment horizontal="center" vertical="center" wrapText="1"/>
    </xf>
    <xf numFmtId="164" fontId="14" fillId="3" borderId="4" xfId="0" applyFont="1" applyFill="1" applyBorder="1" applyAlignment="1">
      <alignment vertical="center"/>
    </xf>
    <xf numFmtId="164" fontId="14" fillId="3" borderId="0" xfId="0" applyFont="1" applyFill="1" applyBorder="1" applyAlignment="1">
      <alignment vertical="center"/>
    </xf>
    <xf numFmtId="164" fontId="14" fillId="3" borderId="5" xfId="0" applyFont="1" applyFill="1" applyBorder="1" applyAlignment="1">
      <alignment vertical="center"/>
    </xf>
    <xf numFmtId="164" fontId="14" fillId="3" borderId="0" xfId="0" applyFont="1" applyFill="1" applyBorder="1" applyAlignment="1">
      <alignment horizontal="center" vertical="center"/>
    </xf>
    <xf numFmtId="164" fontId="38" fillId="3" borderId="0" xfId="0" applyFont="1" applyFill="1" applyBorder="1" applyAlignment="1">
      <alignment horizontal="center" vertical="center"/>
    </xf>
    <xf numFmtId="164" fontId="40" fillId="3" borderId="0" xfId="0" applyFont="1" applyFill="1" applyBorder="1" applyAlignment="1">
      <alignment horizontal="center" vertical="center"/>
    </xf>
    <xf numFmtId="164" fontId="42" fillId="3" borderId="0" xfId="0" applyFont="1" applyFill="1" applyBorder="1" applyAlignment="1">
      <alignment horizontal="center" vertical="center"/>
    </xf>
    <xf numFmtId="164" fontId="37" fillId="3" borderId="0" xfId="0" applyFont="1" applyFill="1" applyBorder="1" applyAlignment="1">
      <alignment horizontal="center" vertical="center"/>
    </xf>
    <xf numFmtId="164" fontId="37" fillId="3" borderId="17" xfId="0" applyFont="1" applyFill="1" applyBorder="1" applyAlignment="1">
      <alignment horizontal="center" vertical="center"/>
    </xf>
    <xf numFmtId="164" fontId="37" fillId="3" borderId="18" xfId="0" applyFont="1" applyFill="1" applyBorder="1" applyAlignment="1">
      <alignment horizontal="center" vertical="center"/>
    </xf>
    <xf numFmtId="164" fontId="44" fillId="3" borderId="0" xfId="0" applyFont="1" applyFill="1" applyBorder="1" applyAlignment="1">
      <alignment horizontal="center" vertical="center"/>
    </xf>
    <xf numFmtId="164" fontId="14" fillId="3" borderId="15" xfId="0" applyFont="1" applyFill="1" applyBorder="1" applyAlignment="1">
      <alignment vertical="center"/>
    </xf>
    <xf numFmtId="164" fontId="46" fillId="3" borderId="19" xfId="0" applyFont="1" applyFill="1" applyBorder="1" applyAlignment="1">
      <alignment horizontal="center" vertical="center"/>
    </xf>
    <xf numFmtId="164" fontId="14" fillId="3" borderId="19" xfId="0" applyFont="1" applyFill="1" applyBorder="1" applyAlignment="1">
      <alignment vertical="center"/>
    </xf>
    <xf numFmtId="164" fontId="14" fillId="3" borderId="20" xfId="0" applyFont="1" applyFill="1" applyBorder="1" applyAlignment="1">
      <alignment vertical="center"/>
    </xf>
    <xf numFmtId="164" fontId="14" fillId="0" borderId="0" xfId="0" applyFont="1" applyBorder="1" applyAlignment="1">
      <alignment/>
    </xf>
    <xf numFmtId="164" fontId="9" fillId="0" borderId="0" xfId="0" applyFont="1" applyAlignment="1">
      <alignment/>
    </xf>
    <xf numFmtId="164" fontId="47" fillId="0" borderId="0" xfId="0" applyFont="1" applyAlignment="1">
      <alignment/>
    </xf>
    <xf numFmtId="164" fontId="0" fillId="0" borderId="0" xfId="0" applyFont="1" applyAlignment="1">
      <alignment/>
    </xf>
    <xf numFmtId="164" fontId="48" fillId="0" borderId="0" xfId="0" applyFont="1" applyAlignment="1">
      <alignment/>
    </xf>
    <xf numFmtId="164" fontId="50" fillId="0" borderId="0" xfId="0" applyFont="1" applyAlignment="1">
      <alignment/>
    </xf>
    <xf numFmtId="164" fontId="51" fillId="0" borderId="0" xfId="0" applyFont="1" applyAlignment="1">
      <alignment horizontal="center"/>
    </xf>
    <xf numFmtId="0" fontId="48" fillId="0" borderId="0" xfId="0" applyNumberFormat="1" applyFont="1" applyAlignment="1" quotePrefix="1">
      <alignment/>
    </xf>
    <xf numFmtId="164" fontId="48" fillId="0" borderId="0" xfId="0" applyFont="1" applyAlignment="1" quotePrefix="1">
      <alignment/>
    </xf>
    <xf numFmtId="166" fontId="48" fillId="0" borderId="0" xfId="0" applyNumberFormat="1" applyFont="1" applyAlignment="1" applyProtection="1">
      <alignment/>
      <protection/>
    </xf>
    <xf numFmtId="49" fontId="51" fillId="0" borderId="0" xfId="0" applyNumberFormat="1" applyFont="1" applyFill="1" applyAlignment="1" applyProtection="1">
      <alignment horizontal="left"/>
      <protection/>
    </xf>
    <xf numFmtId="164" fontId="51" fillId="0" borderId="0" xfId="0" applyFont="1" applyAlignment="1">
      <alignment/>
    </xf>
    <xf numFmtId="164" fontId="52" fillId="0" borderId="0" xfId="0" applyFont="1" applyAlignment="1">
      <alignment/>
    </xf>
    <xf numFmtId="49" fontId="49" fillId="0" borderId="0" xfId="0" applyNumberFormat="1" applyFont="1" applyFill="1" applyAlignment="1" applyProtection="1">
      <alignment horizontal="left"/>
      <protection/>
    </xf>
    <xf numFmtId="164" fontId="49" fillId="0" borderId="0" xfId="0" applyNumberFormat="1" applyFont="1" applyFill="1" applyAlignment="1" applyProtection="1">
      <alignment horizontal="left"/>
      <protection/>
    </xf>
    <xf numFmtId="164" fontId="24" fillId="7" borderId="21" xfId="0" applyFont="1" applyFill="1" applyBorder="1" applyAlignment="1">
      <alignment horizontal="center" vertical="center" wrapText="1"/>
    </xf>
    <xf numFmtId="164" fontId="24" fillId="7" borderId="22" xfId="0" applyFont="1" applyFill="1" applyBorder="1" applyAlignment="1">
      <alignment horizontal="center" vertical="center" wrapText="1"/>
    </xf>
    <xf numFmtId="164" fontId="37" fillId="8" borderId="6" xfId="0" applyFont="1" applyFill="1" applyBorder="1" applyAlignment="1">
      <alignment horizontal="center" vertical="center" wrapText="1"/>
    </xf>
    <xf numFmtId="164" fontId="45" fillId="3" borderId="17" xfId="0" applyFont="1" applyFill="1" applyBorder="1" applyAlignment="1">
      <alignment horizontal="center" vertical="center"/>
    </xf>
    <xf numFmtId="164" fontId="45" fillId="3" borderId="0" xfId="0" applyFont="1" applyFill="1" applyBorder="1" applyAlignment="1">
      <alignment horizontal="center" vertical="center"/>
    </xf>
    <xf numFmtId="164" fontId="45" fillId="3" borderId="18" xfId="0" applyFont="1" applyFill="1" applyBorder="1" applyAlignment="1">
      <alignment horizontal="center" vertical="center"/>
    </xf>
    <xf numFmtId="164" fontId="14" fillId="3" borderId="0" xfId="0" applyFont="1" applyFill="1" applyBorder="1" applyAlignment="1">
      <alignment horizontal="center" vertical="center"/>
    </xf>
    <xf numFmtId="164" fontId="38" fillId="3" borderId="10" xfId="0" applyFont="1" applyFill="1" applyBorder="1" applyAlignment="1">
      <alignment horizontal="center" vertical="center"/>
    </xf>
    <xf numFmtId="164" fontId="39" fillId="3" borderId="17" xfId="0" applyFont="1" applyFill="1" applyBorder="1" applyAlignment="1">
      <alignment horizontal="center" vertical="center"/>
    </xf>
    <xf numFmtId="164" fontId="39" fillId="3" borderId="0" xfId="0" applyFont="1" applyFill="1" applyBorder="1" applyAlignment="1">
      <alignment horizontal="center" vertical="center"/>
    </xf>
    <xf numFmtId="164" fontId="39" fillId="3" borderId="18" xfId="0" applyFont="1" applyFill="1" applyBorder="1" applyAlignment="1">
      <alignment horizontal="center" vertical="center"/>
    </xf>
    <xf numFmtId="164" fontId="39" fillId="9" borderId="23" xfId="0" applyFont="1" applyFill="1" applyBorder="1" applyAlignment="1">
      <alignment horizontal="center" vertical="center"/>
    </xf>
    <xf numFmtId="164" fontId="39" fillId="9" borderId="24" xfId="0" applyFont="1" applyFill="1" applyBorder="1" applyAlignment="1">
      <alignment horizontal="center" vertical="center"/>
    </xf>
    <xf numFmtId="164" fontId="39" fillId="9" borderId="25" xfId="0" applyFont="1" applyFill="1" applyBorder="1" applyAlignment="1">
      <alignment horizontal="center" vertical="center"/>
    </xf>
    <xf numFmtId="164" fontId="24" fillId="7" borderId="14" xfId="0" applyFont="1" applyFill="1" applyBorder="1" applyAlignment="1">
      <alignment horizontal="center" vertical="center" wrapText="1"/>
    </xf>
    <xf numFmtId="164" fontId="26" fillId="0" borderId="26" xfId="0" applyFont="1" applyBorder="1" applyAlignment="1">
      <alignment horizontal="center" vertical="center" wrapText="1"/>
    </xf>
    <xf numFmtId="164" fontId="26" fillId="0" borderId="24" xfId="0" applyFont="1" applyBorder="1" applyAlignment="1">
      <alignment horizontal="center" vertical="center" wrapText="1"/>
    </xf>
    <xf numFmtId="164" fontId="26" fillId="0" borderId="27" xfId="0" applyFont="1" applyBorder="1" applyAlignment="1">
      <alignment horizontal="center" vertical="center" wrapText="1"/>
    </xf>
    <xf numFmtId="164" fontId="26" fillId="0" borderId="4" xfId="0" applyFont="1" applyBorder="1" applyAlignment="1">
      <alignment horizontal="center" vertical="center" wrapText="1"/>
    </xf>
    <xf numFmtId="164" fontId="26" fillId="0" borderId="0" xfId="0" applyFont="1" applyBorder="1" applyAlignment="1">
      <alignment horizontal="center" vertical="center" wrapText="1"/>
    </xf>
    <xf numFmtId="164" fontId="26" fillId="0" borderId="5" xfId="0" applyFont="1" applyBorder="1" applyAlignment="1">
      <alignment horizontal="center" vertical="center" wrapText="1"/>
    </xf>
    <xf numFmtId="164" fontId="26" fillId="0" borderId="8" xfId="0" applyFont="1" applyBorder="1" applyAlignment="1">
      <alignment horizontal="center" vertical="center" wrapText="1"/>
    </xf>
    <xf numFmtId="164" fontId="26" fillId="0" borderId="10" xfId="0" applyFont="1" applyBorder="1" applyAlignment="1">
      <alignment horizontal="center" vertical="center" wrapText="1"/>
    </xf>
    <xf numFmtId="164" fontId="26" fillId="0" borderId="11" xfId="0" applyFont="1" applyBorder="1" applyAlignment="1">
      <alignment horizontal="center" vertical="center" wrapText="1"/>
    </xf>
    <xf numFmtId="164" fontId="26" fillId="0" borderId="25" xfId="0" applyFont="1" applyBorder="1" applyAlignment="1">
      <alignment horizontal="center" vertical="center" wrapText="1"/>
    </xf>
    <xf numFmtId="164" fontId="26" fillId="0" borderId="18" xfId="0" applyFont="1" applyBorder="1" applyAlignment="1">
      <alignment horizontal="center" vertical="center" wrapText="1"/>
    </xf>
    <xf numFmtId="164" fontId="26" fillId="0" borderId="28" xfId="0" applyFont="1" applyBorder="1" applyAlignment="1">
      <alignment horizontal="center" vertical="center" wrapText="1"/>
    </xf>
    <xf numFmtId="164" fontId="28" fillId="0" borderId="27" xfId="0" applyFont="1" applyBorder="1" applyAlignment="1">
      <alignment horizontal="center" vertical="center"/>
    </xf>
    <xf numFmtId="164" fontId="28" fillId="0" borderId="5" xfId="0" applyFont="1" applyBorder="1" applyAlignment="1">
      <alignment horizontal="center" vertical="center"/>
    </xf>
    <xf numFmtId="164" fontId="28" fillId="0" borderId="11" xfId="0" applyFont="1" applyBorder="1" applyAlignment="1">
      <alignment horizontal="center" vertical="center"/>
    </xf>
    <xf numFmtId="164" fontId="33" fillId="0" borderId="25" xfId="0" applyFont="1" applyBorder="1" applyAlignment="1">
      <alignment horizontal="center" vertical="center" wrapText="1"/>
    </xf>
    <xf numFmtId="164" fontId="33" fillId="0" borderId="18" xfId="0" applyFont="1" applyBorder="1" applyAlignment="1">
      <alignment horizontal="center" vertical="center" wrapText="1"/>
    </xf>
    <xf numFmtId="164" fontId="33" fillId="0" borderId="28" xfId="0" applyFont="1" applyBorder="1" applyAlignment="1">
      <alignment horizontal="center" vertical="center" wrapText="1"/>
    </xf>
    <xf numFmtId="164" fontId="26" fillId="0" borderId="26" xfId="0" applyFont="1" applyBorder="1" applyAlignment="1">
      <alignment horizontal="center" vertical="center"/>
    </xf>
    <xf numFmtId="164" fontId="26" fillId="0" borderId="24" xfId="0" applyFont="1" applyBorder="1" applyAlignment="1">
      <alignment horizontal="center" vertical="center"/>
    </xf>
    <xf numFmtId="164" fontId="26" fillId="0" borderId="4" xfId="0" applyFont="1" applyBorder="1" applyAlignment="1">
      <alignment horizontal="center" vertical="center"/>
    </xf>
    <xf numFmtId="164" fontId="26" fillId="0" borderId="0" xfId="0" applyFont="1" applyBorder="1" applyAlignment="1">
      <alignment horizontal="center" vertical="center"/>
    </xf>
    <xf numFmtId="164" fontId="26" fillId="0" borderId="8" xfId="0" applyFont="1" applyBorder="1" applyAlignment="1">
      <alignment horizontal="center" vertical="center"/>
    </xf>
    <xf numFmtId="164" fontId="26" fillId="0" borderId="10" xfId="0" applyFont="1" applyBorder="1" applyAlignment="1">
      <alignment horizontal="center" vertical="center"/>
    </xf>
    <xf numFmtId="164" fontId="35" fillId="0" borderId="27" xfId="0" applyFont="1" applyBorder="1" applyAlignment="1">
      <alignment horizontal="center" vertical="center"/>
    </xf>
    <xf numFmtId="164" fontId="35" fillId="0" borderId="5" xfId="0" applyFont="1" applyBorder="1" applyAlignment="1">
      <alignment horizontal="center" vertical="center"/>
    </xf>
    <xf numFmtId="164" fontId="35" fillId="0" borderId="11" xfId="0" applyFont="1" applyBorder="1" applyAlignment="1">
      <alignment horizontal="center" vertical="center"/>
    </xf>
    <xf numFmtId="164" fontId="36" fillId="10" borderId="13" xfId="0" applyFont="1" applyFill="1" applyBorder="1" applyAlignment="1">
      <alignment horizontal="center" vertical="center" wrapText="1"/>
    </xf>
    <xf numFmtId="164" fontId="36" fillId="10" borderId="9" xfId="0" applyFont="1" applyFill="1" applyBorder="1" applyAlignment="1">
      <alignment horizontal="center" vertical="center" wrapText="1"/>
    </xf>
    <xf numFmtId="164" fontId="36" fillId="10" borderId="12" xfId="0" applyFont="1" applyFill="1" applyBorder="1" applyAlignment="1">
      <alignment horizontal="center" vertical="center" wrapText="1"/>
    </xf>
    <xf numFmtId="164" fontId="24" fillId="7" borderId="14" xfId="0" applyFont="1" applyFill="1" applyBorder="1" applyAlignment="1">
      <alignment horizontal="center" vertical="center"/>
    </xf>
    <xf numFmtId="164" fontId="24" fillId="7" borderId="21" xfId="0" applyFont="1" applyFill="1" applyBorder="1" applyAlignment="1">
      <alignment horizontal="center" vertical="center"/>
    </xf>
    <xf numFmtId="164" fontId="24" fillId="7" borderId="22" xfId="0" applyFont="1" applyFill="1" applyBorder="1" applyAlignment="1">
      <alignment horizontal="center" vertical="center"/>
    </xf>
    <xf numFmtId="164" fontId="29" fillId="0" borderId="26" xfId="0" applyFont="1" applyFill="1" applyBorder="1" applyAlignment="1">
      <alignment horizontal="center" vertical="center" wrapText="1"/>
    </xf>
    <xf numFmtId="164" fontId="29" fillId="0" borderId="24" xfId="0" applyFont="1" applyFill="1" applyBorder="1" applyAlignment="1">
      <alignment horizontal="center" vertical="center" wrapText="1"/>
    </xf>
    <xf numFmtId="164" fontId="29" fillId="0" borderId="27" xfId="0" applyFont="1" applyFill="1" applyBorder="1" applyAlignment="1">
      <alignment horizontal="center" vertical="center" wrapText="1"/>
    </xf>
    <xf numFmtId="164" fontId="29" fillId="0" borderId="4" xfId="0" applyFont="1" applyFill="1" applyBorder="1" applyAlignment="1">
      <alignment horizontal="center" vertical="center" wrapText="1"/>
    </xf>
    <xf numFmtId="164" fontId="29" fillId="0" borderId="0" xfId="0" applyFont="1" applyFill="1" applyBorder="1" applyAlignment="1">
      <alignment horizontal="center" vertical="center" wrapText="1"/>
    </xf>
    <xf numFmtId="164" fontId="29" fillId="0" borderId="5" xfId="0" applyFont="1" applyFill="1" applyBorder="1" applyAlignment="1">
      <alignment horizontal="center" vertical="center" wrapText="1"/>
    </xf>
    <xf numFmtId="164" fontId="29" fillId="0" borderId="8" xfId="0" applyFont="1" applyFill="1" applyBorder="1" applyAlignment="1">
      <alignment horizontal="center" vertical="center" wrapText="1"/>
    </xf>
    <xf numFmtId="164" fontId="29" fillId="0" borderId="10" xfId="0" applyFont="1" applyFill="1" applyBorder="1" applyAlignment="1">
      <alignment horizontal="center" vertical="center" wrapText="1"/>
    </xf>
    <xf numFmtId="164" fontId="29" fillId="0" borderId="11" xfId="0" applyFont="1" applyFill="1" applyBorder="1" applyAlignment="1">
      <alignment horizontal="center" vertical="center" wrapText="1"/>
    </xf>
    <xf numFmtId="164" fontId="29" fillId="0" borderId="26" xfId="0" applyFont="1" applyFill="1" applyBorder="1" applyAlignment="1">
      <alignment horizontal="center" vertical="center"/>
    </xf>
    <xf numFmtId="164" fontId="29" fillId="0" borderId="24" xfId="0" applyFont="1" applyFill="1" applyBorder="1" applyAlignment="1">
      <alignment horizontal="center" vertical="center"/>
    </xf>
    <xf numFmtId="164" fontId="29" fillId="0" borderId="4" xfId="0" applyFont="1" applyFill="1" applyBorder="1" applyAlignment="1">
      <alignment horizontal="center" vertical="center"/>
    </xf>
    <xf numFmtId="164" fontId="29" fillId="0" borderId="0" xfId="0" applyFont="1" applyFill="1" applyBorder="1" applyAlignment="1">
      <alignment horizontal="center" vertical="center"/>
    </xf>
    <xf numFmtId="164" fontId="29" fillId="0" borderId="8" xfId="0" applyFont="1" applyFill="1" applyBorder="1" applyAlignment="1">
      <alignment horizontal="center" vertical="center"/>
    </xf>
    <xf numFmtId="164" fontId="29" fillId="0" borderId="10" xfId="0" applyFont="1" applyFill="1" applyBorder="1" applyAlignment="1">
      <alignment horizontal="center" vertical="center"/>
    </xf>
    <xf numFmtId="164" fontId="30" fillId="0" borderId="27" xfId="0" applyFont="1" applyFill="1" applyBorder="1" applyAlignment="1">
      <alignment horizontal="center" vertical="center"/>
    </xf>
    <xf numFmtId="164" fontId="30" fillId="0" borderId="5" xfId="0" applyFont="1" applyFill="1" applyBorder="1" applyAlignment="1">
      <alignment horizontal="center" vertical="center"/>
    </xf>
    <xf numFmtId="164" fontId="30" fillId="0" borderId="11" xfId="0" applyFont="1" applyFill="1" applyBorder="1" applyAlignment="1">
      <alignment horizontal="center" vertical="center"/>
    </xf>
    <xf numFmtId="164" fontId="25" fillId="11" borderId="26" xfId="0" applyFont="1" applyFill="1" applyBorder="1" applyAlignment="1">
      <alignment horizontal="center" vertical="center"/>
    </xf>
    <xf numFmtId="164" fontId="25" fillId="11" borderId="24" xfId="0" applyFont="1" applyFill="1" applyBorder="1" applyAlignment="1">
      <alignment horizontal="center" vertical="center"/>
    </xf>
    <xf numFmtId="164" fontId="25" fillId="11" borderId="27" xfId="0" applyFont="1" applyFill="1" applyBorder="1" applyAlignment="1">
      <alignment horizontal="center" vertical="center"/>
    </xf>
    <xf numFmtId="164" fontId="25" fillId="11" borderId="4" xfId="0" applyFont="1" applyFill="1" applyBorder="1" applyAlignment="1">
      <alignment horizontal="center" vertical="center"/>
    </xf>
    <xf numFmtId="164" fontId="25" fillId="11" borderId="0" xfId="0" applyFont="1" applyFill="1" applyBorder="1" applyAlignment="1">
      <alignment horizontal="center" vertical="center"/>
    </xf>
    <xf numFmtId="164" fontId="25" fillId="11" borderId="5" xfId="0" applyFont="1" applyFill="1" applyBorder="1" applyAlignment="1">
      <alignment horizontal="center" vertical="center"/>
    </xf>
    <xf numFmtId="164" fontId="25" fillId="11" borderId="8" xfId="0" applyFont="1" applyFill="1" applyBorder="1" applyAlignment="1">
      <alignment horizontal="center" vertical="center"/>
    </xf>
    <xf numFmtId="164" fontId="25" fillId="11" borderId="10" xfId="0" applyFont="1" applyFill="1" applyBorder="1" applyAlignment="1">
      <alignment horizontal="center" vertical="center"/>
    </xf>
    <xf numFmtId="164" fontId="25" fillId="11" borderId="11" xfId="0" applyFont="1" applyFill="1" applyBorder="1" applyAlignment="1">
      <alignment horizontal="center" vertical="center"/>
    </xf>
    <xf numFmtId="164" fontId="31" fillId="0" borderId="27" xfId="0" applyFont="1" applyFill="1" applyBorder="1" applyAlignment="1">
      <alignment horizontal="center" vertical="center"/>
    </xf>
    <xf numFmtId="164" fontId="31" fillId="0" borderId="5" xfId="0" applyFont="1" applyFill="1" applyBorder="1" applyAlignment="1">
      <alignment horizontal="center" vertical="center"/>
    </xf>
    <xf numFmtId="164" fontId="31" fillId="0" borderId="11" xfId="0" applyFont="1" applyFill="1" applyBorder="1" applyAlignment="1">
      <alignment horizontal="center" vertical="center"/>
    </xf>
    <xf numFmtId="164" fontId="11" fillId="3" borderId="29" xfId="0" applyFont="1" applyFill="1" applyBorder="1" applyAlignment="1">
      <alignment horizontal="center" vertical="center" wrapText="1"/>
    </xf>
    <xf numFmtId="164" fontId="11" fillId="3" borderId="30" xfId="0" applyFont="1" applyFill="1" applyBorder="1" applyAlignment="1">
      <alignment horizontal="center" vertical="center" wrapText="1"/>
    </xf>
    <xf numFmtId="164" fontId="11" fillId="3" borderId="31" xfId="0" applyFont="1" applyFill="1" applyBorder="1" applyAlignment="1">
      <alignment horizontal="center" vertical="center" wrapText="1"/>
    </xf>
    <xf numFmtId="164" fontId="25" fillId="12" borderId="1" xfId="0" applyFont="1" applyFill="1" applyBorder="1" applyAlignment="1">
      <alignment horizontal="center" vertical="center"/>
    </xf>
    <xf numFmtId="164" fontId="25" fillId="12" borderId="2" xfId="0" applyFont="1" applyFill="1" applyBorder="1" applyAlignment="1">
      <alignment horizontal="center" vertical="center"/>
    </xf>
    <xf numFmtId="164" fontId="25" fillId="12" borderId="3" xfId="0" applyFont="1" applyFill="1" applyBorder="1" applyAlignment="1">
      <alignment horizontal="center" vertical="center"/>
    </xf>
    <xf numFmtId="164" fontId="25" fillId="12" borderId="8" xfId="0" applyFont="1" applyFill="1" applyBorder="1" applyAlignment="1">
      <alignment horizontal="center" vertical="center"/>
    </xf>
    <xf numFmtId="164" fontId="25" fillId="12" borderId="10" xfId="0" applyFont="1" applyFill="1" applyBorder="1" applyAlignment="1">
      <alignment horizontal="center" vertical="center"/>
    </xf>
    <xf numFmtId="164" fontId="25" fillId="12" borderId="11" xfId="0" applyFont="1" applyFill="1" applyBorder="1" applyAlignment="1">
      <alignment horizontal="center" vertical="center"/>
    </xf>
    <xf numFmtId="164" fontId="25" fillId="11" borderId="26" xfId="0" applyFont="1" applyFill="1" applyBorder="1" applyAlignment="1">
      <alignment horizontal="center" vertical="center" wrapText="1"/>
    </xf>
    <xf numFmtId="164" fontId="25" fillId="11" borderId="24" xfId="0" applyFont="1" applyFill="1" applyBorder="1" applyAlignment="1">
      <alignment horizontal="center" vertical="center" wrapText="1"/>
    </xf>
    <xf numFmtId="164" fontId="25" fillId="11" borderId="27" xfId="0" applyFont="1" applyFill="1" applyBorder="1" applyAlignment="1">
      <alignment horizontal="center" vertical="center" wrapText="1"/>
    </xf>
    <xf numFmtId="164" fontId="25" fillId="11" borderId="4" xfId="0" applyFont="1" applyFill="1" applyBorder="1" applyAlignment="1">
      <alignment horizontal="center" vertical="center" wrapText="1"/>
    </xf>
    <xf numFmtId="164" fontId="25" fillId="11" borderId="0" xfId="0" applyFont="1" applyFill="1" applyBorder="1" applyAlignment="1">
      <alignment horizontal="center" vertical="center" wrapText="1"/>
    </xf>
    <xf numFmtId="164" fontId="25" fillId="11" borderId="5" xfId="0" applyFont="1" applyFill="1" applyBorder="1" applyAlignment="1">
      <alignment horizontal="center" vertical="center" wrapText="1"/>
    </xf>
    <xf numFmtId="164" fontId="25" fillId="11" borderId="8" xfId="0" applyFont="1" applyFill="1" applyBorder="1" applyAlignment="1">
      <alignment horizontal="center" vertical="center" wrapText="1"/>
    </xf>
    <xf numFmtId="164" fontId="25" fillId="11" borderId="10" xfId="0" applyFont="1" applyFill="1" applyBorder="1" applyAlignment="1">
      <alignment horizontal="center" vertical="center" wrapText="1"/>
    </xf>
    <xf numFmtId="164" fontId="25" fillId="11" borderId="11" xfId="0" applyFont="1" applyFill="1" applyBorder="1" applyAlignment="1">
      <alignment horizontal="center" vertical="center" wrapText="1"/>
    </xf>
    <xf numFmtId="164" fontId="27" fillId="13" borderId="23" xfId="0" applyFont="1" applyFill="1" applyBorder="1" applyAlignment="1">
      <alignment horizontal="center" vertical="center" wrapText="1"/>
    </xf>
    <xf numFmtId="164" fontId="27" fillId="13" borderId="27" xfId="0" applyFont="1" applyFill="1" applyBorder="1" applyAlignment="1">
      <alignment horizontal="center" vertical="center" wrapText="1"/>
    </xf>
    <xf numFmtId="164" fontId="27" fillId="13" borderId="17" xfId="0" applyFont="1" applyFill="1" applyBorder="1" applyAlignment="1">
      <alignment horizontal="center" vertical="center" wrapText="1"/>
    </xf>
    <xf numFmtId="164" fontId="27" fillId="13" borderId="5" xfId="0" applyFont="1" applyFill="1" applyBorder="1" applyAlignment="1">
      <alignment horizontal="center" vertical="center" wrapText="1"/>
    </xf>
    <xf numFmtId="164" fontId="27" fillId="13" borderId="32" xfId="0" applyFont="1" applyFill="1" applyBorder="1" applyAlignment="1">
      <alignment horizontal="center" vertical="center" wrapText="1"/>
    </xf>
    <xf numFmtId="164" fontId="27" fillId="13" borderId="11" xfId="0" applyFont="1" applyFill="1" applyBorder="1" applyAlignment="1">
      <alignment horizontal="center" vertical="center" wrapText="1"/>
    </xf>
    <xf numFmtId="164" fontId="21" fillId="14" borderId="7" xfId="0" applyFont="1" applyFill="1" applyBorder="1" applyAlignment="1">
      <alignment horizontal="center" vertical="center"/>
    </xf>
    <xf numFmtId="164" fontId="21" fillId="14" borderId="9" xfId="0" applyFont="1" applyFill="1" applyBorder="1" applyAlignment="1">
      <alignment horizontal="center" vertical="center"/>
    </xf>
    <xf numFmtId="164" fontId="21" fillId="14" borderId="16" xfId="0" applyFont="1" applyFill="1" applyBorder="1" applyAlignment="1">
      <alignment horizontal="center" vertical="center"/>
    </xf>
    <xf numFmtId="164" fontId="11" fillId="2" borderId="15" xfId="0" applyFont="1" applyFill="1" applyBorder="1" applyAlignment="1">
      <alignment horizontal="center" vertical="center"/>
    </xf>
    <xf numFmtId="164" fontId="11" fillId="2" borderId="19" xfId="0" applyFont="1" applyFill="1" applyBorder="1" applyAlignment="1">
      <alignment horizontal="center" vertical="center"/>
    </xf>
    <xf numFmtId="164" fontId="38" fillId="9" borderId="23" xfId="0" applyFont="1" applyFill="1" applyBorder="1" applyAlignment="1">
      <alignment horizontal="center" vertical="center"/>
    </xf>
    <xf numFmtId="164" fontId="38" fillId="9" borderId="24" xfId="0" applyFont="1" applyFill="1" applyBorder="1" applyAlignment="1">
      <alignment horizontal="center" vertical="center"/>
    </xf>
    <xf numFmtId="164" fontId="38" fillId="9" borderId="25" xfId="0" applyFont="1" applyFill="1" applyBorder="1" applyAlignment="1">
      <alignment horizontal="center" vertical="center"/>
    </xf>
    <xf numFmtId="164" fontId="37" fillId="9" borderId="17" xfId="0" applyFont="1" applyFill="1" applyBorder="1" applyAlignment="1">
      <alignment horizontal="center" vertical="center"/>
    </xf>
    <xf numFmtId="164" fontId="37" fillId="9" borderId="0" xfId="0" applyFont="1" applyFill="1" applyBorder="1" applyAlignment="1">
      <alignment horizontal="center" vertical="center"/>
    </xf>
    <xf numFmtId="164" fontId="37" fillId="9" borderId="18" xfId="0" applyFont="1" applyFill="1" applyBorder="1" applyAlignment="1">
      <alignment horizontal="center" vertical="center"/>
    </xf>
    <xf numFmtId="164" fontId="40" fillId="9" borderId="17" xfId="0" applyFont="1" applyFill="1" applyBorder="1" applyAlignment="1">
      <alignment horizontal="center" vertical="center"/>
    </xf>
    <xf numFmtId="164" fontId="40" fillId="9" borderId="0" xfId="0" applyFont="1" applyFill="1" applyBorder="1" applyAlignment="1">
      <alignment horizontal="center" vertical="center"/>
    </xf>
    <xf numFmtId="164" fontId="40" fillId="9" borderId="18" xfId="0" applyFont="1" applyFill="1" applyBorder="1" applyAlignment="1">
      <alignment horizontal="center" vertical="center"/>
    </xf>
    <xf numFmtId="164" fontId="41" fillId="3" borderId="17" xfId="0" applyFont="1" applyFill="1" applyBorder="1" applyAlignment="1">
      <alignment horizontal="center" vertical="center"/>
    </xf>
    <xf numFmtId="164" fontId="41" fillId="3" borderId="0" xfId="0" applyFont="1" applyFill="1" applyBorder="1" applyAlignment="1">
      <alignment horizontal="center" vertical="center"/>
    </xf>
    <xf numFmtId="164" fontId="41" fillId="3" borderId="18" xfId="0" applyFont="1" applyFill="1" applyBorder="1" applyAlignment="1">
      <alignment horizontal="center" vertical="center"/>
    </xf>
    <xf numFmtId="164" fontId="41" fillId="9" borderId="17" xfId="0" applyFont="1" applyFill="1" applyBorder="1" applyAlignment="1">
      <alignment horizontal="center" vertical="center"/>
    </xf>
    <xf numFmtId="164" fontId="41" fillId="9" borderId="0" xfId="0" applyFont="1" applyFill="1" applyBorder="1" applyAlignment="1">
      <alignment horizontal="center" vertical="center"/>
    </xf>
    <xf numFmtId="164" fontId="41" fillId="9" borderId="18" xfId="0" applyFont="1" applyFill="1" applyBorder="1" applyAlignment="1">
      <alignment horizontal="center" vertical="center"/>
    </xf>
    <xf numFmtId="164" fontId="42" fillId="9" borderId="17" xfId="0" applyFont="1" applyFill="1" applyBorder="1" applyAlignment="1">
      <alignment horizontal="center" vertical="center"/>
    </xf>
    <xf numFmtId="164" fontId="42" fillId="9" borderId="0" xfId="0" applyFont="1" applyFill="1" applyBorder="1" applyAlignment="1">
      <alignment horizontal="center" vertical="center"/>
    </xf>
    <xf numFmtId="164" fontId="42" fillId="9" borderId="18" xfId="0" applyFont="1" applyFill="1" applyBorder="1" applyAlignment="1">
      <alignment horizontal="center" vertical="center"/>
    </xf>
    <xf numFmtId="164" fontId="43" fillId="3" borderId="17" xfId="0" applyFont="1" applyFill="1" applyBorder="1" applyAlignment="1">
      <alignment horizontal="center" vertical="center"/>
    </xf>
    <xf numFmtId="164" fontId="43" fillId="3" borderId="0" xfId="0" applyFont="1" applyFill="1" applyBorder="1" applyAlignment="1">
      <alignment horizontal="center" vertical="center"/>
    </xf>
    <xf numFmtId="164" fontId="43" fillId="3" borderId="18" xfId="0" applyFont="1" applyFill="1" applyBorder="1" applyAlignment="1">
      <alignment horizontal="center" vertical="center"/>
    </xf>
    <xf numFmtId="164" fontId="43" fillId="9" borderId="17" xfId="0" applyFont="1" applyFill="1" applyBorder="1" applyAlignment="1">
      <alignment horizontal="center" vertical="center"/>
    </xf>
    <xf numFmtId="164" fontId="43" fillId="9" borderId="0" xfId="0" applyFont="1" applyFill="1" applyBorder="1" applyAlignment="1">
      <alignment horizontal="center" vertical="center"/>
    </xf>
    <xf numFmtId="164" fontId="43" fillId="9" borderId="18" xfId="0" applyFont="1" applyFill="1" applyBorder="1" applyAlignment="1">
      <alignment horizontal="center" vertical="center"/>
    </xf>
    <xf numFmtId="164" fontId="37" fillId="3" borderId="17" xfId="0" applyFont="1" applyFill="1" applyBorder="1" applyAlignment="1">
      <alignment horizontal="center" vertical="center"/>
    </xf>
    <xf numFmtId="164" fontId="37" fillId="3" borderId="0" xfId="0" applyFont="1" applyFill="1" applyBorder="1" applyAlignment="1">
      <alignment horizontal="center" vertical="center"/>
    </xf>
    <xf numFmtId="164" fontId="37" fillId="3" borderId="18" xfId="0" applyFont="1" applyFill="1" applyBorder="1" applyAlignment="1">
      <alignment horizontal="center" vertical="center"/>
    </xf>
    <xf numFmtId="164" fontId="24" fillId="2" borderId="14" xfId="0" applyFont="1" applyFill="1" applyBorder="1" applyAlignment="1">
      <alignment horizontal="center" vertical="center" wrapText="1"/>
    </xf>
    <xf numFmtId="164" fontId="24" fillId="2" borderId="21" xfId="0" applyFont="1" applyFill="1" applyBorder="1" applyAlignment="1">
      <alignment horizontal="center" vertical="center" wrapText="1"/>
    </xf>
    <xf numFmtId="164" fontId="24" fillId="2" borderId="22" xfId="0" applyFont="1" applyFill="1" applyBorder="1" applyAlignment="1">
      <alignment horizontal="center" vertical="center" wrapText="1"/>
    </xf>
    <xf numFmtId="164" fontId="32" fillId="5" borderId="24" xfId="0" applyFont="1" applyFill="1" applyBorder="1" applyAlignment="1">
      <alignment horizontal="center" vertical="center" wrapText="1"/>
    </xf>
    <xf numFmtId="164" fontId="32" fillId="5" borderId="27" xfId="0" applyFont="1" applyFill="1" applyBorder="1" applyAlignment="1">
      <alignment horizontal="center" vertical="center" wrapText="1"/>
    </xf>
    <xf numFmtId="164" fontId="32" fillId="5" borderId="0" xfId="0" applyFont="1" applyFill="1" applyBorder="1" applyAlignment="1">
      <alignment horizontal="center" vertical="center" wrapText="1"/>
    </xf>
    <xf numFmtId="164" fontId="32" fillId="5" borderId="5" xfId="0" applyFont="1" applyFill="1" applyBorder="1" applyAlignment="1">
      <alignment horizontal="center" vertical="center" wrapText="1"/>
    </xf>
    <xf numFmtId="164" fontId="32" fillId="5" borderId="19" xfId="0" applyFont="1" applyFill="1" applyBorder="1" applyAlignment="1">
      <alignment horizontal="center" vertical="center" wrapText="1"/>
    </xf>
    <xf numFmtId="164" fontId="32" fillId="5" borderId="20" xfId="0" applyFont="1" applyFill="1" applyBorder="1" applyAlignment="1">
      <alignment horizontal="center" vertical="center" wrapText="1"/>
    </xf>
    <xf numFmtId="164" fontId="46" fillId="3" borderId="33" xfId="0" applyFont="1" applyFill="1" applyBorder="1" applyAlignment="1">
      <alignment horizontal="center" vertical="center"/>
    </xf>
    <xf numFmtId="164" fontId="44" fillId="3" borderId="19" xfId="0" applyFont="1" applyFill="1" applyBorder="1" applyAlignment="1">
      <alignment horizontal="center" vertical="center"/>
    </xf>
    <xf numFmtId="164" fontId="44" fillId="3" borderId="33" xfId="0" applyFont="1" applyFill="1" applyBorder="1" applyAlignment="1">
      <alignment horizontal="center" vertical="center"/>
    </xf>
    <xf numFmtId="164" fontId="44" fillId="9" borderId="32" xfId="0" applyFont="1" applyFill="1" applyBorder="1" applyAlignment="1">
      <alignment horizontal="center" vertical="center"/>
    </xf>
    <xf numFmtId="164" fontId="44" fillId="9" borderId="10" xfId="0" applyFont="1" applyFill="1" applyBorder="1" applyAlignment="1">
      <alignment horizontal="center" vertical="center"/>
    </xf>
    <xf numFmtId="164" fontId="44" fillId="9" borderId="28" xfId="0" applyFont="1" applyFill="1" applyBorder="1" applyAlignment="1">
      <alignment horizontal="center" vertical="center"/>
    </xf>
    <xf numFmtId="164" fontId="45" fillId="9" borderId="32" xfId="0" applyFont="1" applyFill="1" applyBorder="1" applyAlignment="1">
      <alignment horizontal="center" vertical="center"/>
    </xf>
    <xf numFmtId="164" fontId="45" fillId="9" borderId="10" xfId="0" applyFont="1" applyFill="1" applyBorder="1" applyAlignment="1">
      <alignment horizontal="center" vertical="center"/>
    </xf>
    <xf numFmtId="164" fontId="45" fillId="9" borderId="28" xfId="0" applyFont="1" applyFill="1" applyBorder="1" applyAlignment="1">
      <alignment horizontal="center" vertical="center"/>
    </xf>
    <xf numFmtId="164" fontId="24" fillId="2" borderId="26" xfId="0" applyFont="1" applyFill="1" applyBorder="1" applyAlignment="1">
      <alignment horizontal="center" vertical="center" wrapText="1"/>
    </xf>
    <xf numFmtId="164" fontId="24" fillId="2" borderId="24" xfId="0" applyFont="1" applyFill="1" applyBorder="1" applyAlignment="1">
      <alignment horizontal="center" vertical="center" wrapText="1"/>
    </xf>
    <xf numFmtId="164" fontId="24" fillId="2" borderId="27" xfId="0" applyFont="1" applyFill="1" applyBorder="1" applyAlignment="1">
      <alignment horizontal="center" vertical="center" wrapText="1"/>
    </xf>
    <xf numFmtId="164" fontId="24" fillId="2" borderId="8" xfId="0" applyFont="1" applyFill="1" applyBorder="1" applyAlignment="1">
      <alignment horizontal="center" vertical="center" wrapText="1"/>
    </xf>
    <xf numFmtId="164" fontId="24" fillId="2" borderId="10" xfId="0" applyFont="1" applyFill="1" applyBorder="1" applyAlignment="1">
      <alignment horizontal="center" vertical="center" wrapText="1"/>
    </xf>
    <xf numFmtId="164" fontId="24" fillId="2" borderId="5" xfId="0" applyFont="1" applyFill="1" applyBorder="1" applyAlignment="1">
      <alignment horizontal="center" vertical="center" wrapText="1"/>
    </xf>
    <xf numFmtId="164" fontId="37" fillId="15" borderId="13" xfId="0" applyFont="1" applyFill="1" applyBorder="1" applyAlignment="1">
      <alignment horizontal="center" vertical="center" wrapText="1"/>
    </xf>
    <xf numFmtId="164" fontId="37" fillId="15" borderId="9" xfId="0" applyFont="1" applyFill="1" applyBorder="1" applyAlignment="1">
      <alignment horizontal="center" vertical="center" wrapText="1"/>
    </xf>
    <xf numFmtId="164" fontId="24" fillId="2" borderId="11" xfId="0" applyFont="1" applyFill="1" applyBorder="1" applyAlignment="1">
      <alignment horizontal="center" vertical="center" wrapText="1"/>
    </xf>
    <xf numFmtId="164" fontId="24" fillId="2" borderId="4" xfId="0" applyFont="1" applyFill="1" applyBorder="1" applyAlignment="1">
      <alignment horizontal="center" vertical="center" wrapText="1"/>
    </xf>
    <xf numFmtId="164" fontId="24" fillId="2" borderId="0" xfId="0" applyFont="1" applyFill="1" applyBorder="1" applyAlignment="1">
      <alignment horizontal="center" vertical="center" wrapText="1"/>
    </xf>
    <xf numFmtId="164" fontId="24" fillId="2" borderId="15" xfId="0" applyFont="1" applyFill="1" applyBorder="1" applyAlignment="1">
      <alignment horizontal="center" vertical="center" wrapText="1"/>
    </xf>
    <xf numFmtId="164" fontId="24" fillId="2" borderId="19" xfId="0" applyFont="1" applyFill="1" applyBorder="1" applyAlignment="1">
      <alignment horizontal="center" vertical="center" wrapText="1"/>
    </xf>
    <xf numFmtId="164" fontId="24" fillId="2" borderId="20" xfId="0" applyFont="1" applyFill="1" applyBorder="1" applyAlignment="1">
      <alignment horizontal="center" vertical="center" wrapText="1"/>
    </xf>
    <xf numFmtId="164" fontId="23" fillId="4" borderId="26" xfId="0" applyFont="1" applyFill="1" applyBorder="1" applyAlignment="1">
      <alignment horizontal="center" vertical="center" wrapText="1"/>
    </xf>
    <xf numFmtId="164" fontId="23" fillId="4" borderId="24" xfId="0" applyFont="1" applyFill="1" applyBorder="1" applyAlignment="1">
      <alignment horizontal="center" vertical="center" wrapText="1"/>
    </xf>
    <xf numFmtId="164" fontId="23" fillId="4" borderId="4" xfId="0" applyFont="1" applyFill="1" applyBorder="1" applyAlignment="1">
      <alignment horizontal="center" vertical="center" wrapText="1"/>
    </xf>
    <xf numFmtId="164" fontId="23" fillId="4" borderId="0" xfId="0" applyFont="1" applyFill="1" applyBorder="1" applyAlignment="1">
      <alignment horizontal="center" vertical="center" wrapText="1"/>
    </xf>
    <xf numFmtId="164" fontId="23" fillId="4" borderId="15" xfId="0" applyFont="1" applyFill="1" applyBorder="1" applyAlignment="1">
      <alignment horizontal="center" vertical="center" wrapText="1"/>
    </xf>
    <xf numFmtId="164" fontId="23" fillId="4" borderId="19" xfId="0" applyFont="1" applyFill="1" applyBorder="1" applyAlignment="1">
      <alignment horizontal="center" vertical="center" wrapText="1"/>
    </xf>
    <xf numFmtId="164" fontId="23" fillId="0" borderId="7" xfId="0" applyFont="1" applyFill="1" applyBorder="1" applyAlignment="1">
      <alignment horizontal="center" vertical="center" wrapText="1"/>
    </xf>
    <xf numFmtId="164" fontId="23" fillId="0" borderId="9" xfId="0" applyFont="1" applyFill="1" applyBorder="1" applyAlignment="1">
      <alignment horizontal="center" vertical="center" wrapText="1"/>
    </xf>
    <xf numFmtId="164" fontId="23" fillId="0" borderId="16" xfId="0" applyFont="1" applyFill="1" applyBorder="1" applyAlignment="1">
      <alignment horizontal="center" vertical="center" wrapText="1"/>
    </xf>
    <xf numFmtId="164" fontId="23" fillId="4" borderId="27" xfId="0" applyFont="1" applyFill="1" applyBorder="1" applyAlignment="1">
      <alignment horizontal="center" vertical="center" wrapText="1"/>
    </xf>
    <xf numFmtId="164" fontId="23" fillId="4" borderId="5" xfId="0" applyFont="1" applyFill="1" applyBorder="1" applyAlignment="1">
      <alignment horizontal="center" vertical="center" wrapText="1"/>
    </xf>
    <xf numFmtId="164" fontId="23" fillId="4" borderId="20" xfId="0" applyFont="1" applyFill="1" applyBorder="1" applyAlignment="1">
      <alignment horizontal="center" vertical="center" wrapText="1"/>
    </xf>
  </cellXfs>
  <cellStyles count="12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03060r2P802-15_WG-Mar-03-Meeting-Objectives-and-Agenda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3"/>
  <sheetViews>
    <sheetView zoomScale="50" zoomScaleNormal="50" workbookViewId="0" topLeftCell="A1">
      <selection activeCell="F53" sqref="F53"/>
    </sheetView>
  </sheetViews>
  <sheetFormatPr defaultColWidth="8.796875" defaultRowHeight="15"/>
  <cols>
    <col min="1" max="1" width="20.69921875" style="37" customWidth="1"/>
    <col min="2" max="2" width="10.19921875" style="37" customWidth="1"/>
    <col min="3" max="21" width="9.09765625" style="37" customWidth="1"/>
    <col min="22" max="16384" width="8.8984375" style="37" customWidth="1"/>
  </cols>
  <sheetData>
    <row r="1" spans="1:22" s="36" customFormat="1" ht="5.25" customHeight="1" thickBo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</row>
    <row r="2" spans="1:22" s="36" customFormat="1" ht="28.5" customHeight="1">
      <c r="A2" s="210" t="s">
        <v>142</v>
      </c>
      <c r="B2" s="44" t="s">
        <v>41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6"/>
      <c r="V2" s="47"/>
    </row>
    <row r="3" spans="1:22" s="36" customFormat="1" ht="30.75" customHeight="1">
      <c r="A3" s="211"/>
      <c r="B3" s="48" t="s">
        <v>42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50"/>
      <c r="V3" s="51"/>
    </row>
    <row r="4" spans="1:22" s="36" customFormat="1" ht="30.75" customHeight="1">
      <c r="A4" s="211"/>
      <c r="B4" s="48" t="s">
        <v>43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0"/>
      <c r="V4" s="51"/>
    </row>
    <row r="5" spans="1:22" s="36" customFormat="1" ht="19.5" customHeight="1" thickBot="1">
      <c r="A5" s="212"/>
      <c r="B5" s="213" t="s">
        <v>44</v>
      </c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52"/>
      <c r="N5" s="52"/>
      <c r="O5" s="52"/>
      <c r="P5" s="52"/>
      <c r="Q5" s="52"/>
      <c r="R5" s="52"/>
      <c r="S5" s="52" t="s">
        <v>45</v>
      </c>
      <c r="T5" s="52"/>
      <c r="U5" s="50"/>
      <c r="V5" s="51"/>
    </row>
    <row r="6" spans="1:22" ht="21" customHeight="1" thickBot="1">
      <c r="A6" s="53" t="s">
        <v>5</v>
      </c>
      <c r="B6" s="54" t="s">
        <v>46</v>
      </c>
      <c r="C6" s="186" t="s">
        <v>47</v>
      </c>
      <c r="D6" s="187"/>
      <c r="E6" s="187"/>
      <c r="F6" s="188"/>
      <c r="G6" s="186" t="s">
        <v>48</v>
      </c>
      <c r="H6" s="187"/>
      <c r="I6" s="187"/>
      <c r="J6" s="188"/>
      <c r="K6" s="186" t="s">
        <v>49</v>
      </c>
      <c r="L6" s="187"/>
      <c r="M6" s="187"/>
      <c r="N6" s="188"/>
      <c r="O6" s="186" t="s">
        <v>50</v>
      </c>
      <c r="P6" s="187"/>
      <c r="Q6" s="187"/>
      <c r="R6" s="188"/>
      <c r="S6" s="186" t="s">
        <v>51</v>
      </c>
      <c r="T6" s="187"/>
      <c r="U6" s="187"/>
      <c r="V6" s="188"/>
    </row>
    <row r="7" spans="1:22" ht="33" customHeight="1">
      <c r="A7" s="55" t="s">
        <v>52</v>
      </c>
      <c r="B7" s="56"/>
      <c r="C7" s="57"/>
      <c r="D7" s="57"/>
      <c r="E7" s="57"/>
      <c r="F7" s="57"/>
      <c r="G7" s="57"/>
      <c r="H7" s="57"/>
      <c r="I7" s="57"/>
      <c r="J7" s="57"/>
      <c r="K7" s="58"/>
      <c r="L7" s="57"/>
      <c r="M7" s="57"/>
      <c r="N7" s="59"/>
      <c r="O7" s="189" t="s">
        <v>53</v>
      </c>
      <c r="P7" s="190"/>
      <c r="Q7" s="190"/>
      <c r="R7" s="191"/>
      <c r="S7" s="58" t="s">
        <v>45</v>
      </c>
      <c r="T7" s="57"/>
      <c r="U7" s="57"/>
      <c r="V7" s="59"/>
    </row>
    <row r="8" spans="1:22" ht="31.5" customHeight="1">
      <c r="A8" s="55" t="s">
        <v>54</v>
      </c>
      <c r="B8" s="60"/>
      <c r="C8" s="61"/>
      <c r="D8" s="61"/>
      <c r="E8" s="61"/>
      <c r="F8" s="61"/>
      <c r="G8" s="61"/>
      <c r="H8" s="61"/>
      <c r="I8" s="61"/>
      <c r="J8" s="61"/>
      <c r="K8" s="62"/>
      <c r="L8" s="61"/>
      <c r="M8" s="61"/>
      <c r="N8" s="63"/>
      <c r="O8" s="192"/>
      <c r="P8" s="193"/>
      <c r="Q8" s="193"/>
      <c r="R8" s="194"/>
      <c r="S8" s="62"/>
      <c r="T8" s="61"/>
      <c r="U8" s="61"/>
      <c r="V8" s="63"/>
    </row>
    <row r="9" spans="1:22" ht="31.5" customHeight="1">
      <c r="A9" s="64" t="s">
        <v>55</v>
      </c>
      <c r="B9" s="60"/>
      <c r="C9" s="195" t="s">
        <v>137</v>
      </c>
      <c r="D9" s="196"/>
      <c r="E9" s="196"/>
      <c r="F9" s="197"/>
      <c r="G9" s="123" t="s">
        <v>56</v>
      </c>
      <c r="H9" s="132"/>
      <c r="I9" s="204" t="s">
        <v>57</v>
      </c>
      <c r="J9" s="205"/>
      <c r="K9" s="123" t="s">
        <v>56</v>
      </c>
      <c r="L9" s="124"/>
      <c r="M9" s="124"/>
      <c r="N9" s="125"/>
      <c r="O9" s="141" t="s">
        <v>56</v>
      </c>
      <c r="P9" s="142"/>
      <c r="Q9" s="142"/>
      <c r="R9" s="135" t="s">
        <v>58</v>
      </c>
      <c r="S9" s="174" t="s">
        <v>59</v>
      </c>
      <c r="T9" s="175"/>
      <c r="U9" s="175"/>
      <c r="V9" s="176"/>
    </row>
    <row r="10" spans="1:22" ht="31.5" customHeight="1">
      <c r="A10" s="64" t="s">
        <v>60</v>
      </c>
      <c r="B10" s="60"/>
      <c r="C10" s="198"/>
      <c r="D10" s="199"/>
      <c r="E10" s="199"/>
      <c r="F10" s="200"/>
      <c r="G10" s="126"/>
      <c r="H10" s="133"/>
      <c r="I10" s="206"/>
      <c r="J10" s="207"/>
      <c r="K10" s="126"/>
      <c r="L10" s="127"/>
      <c r="M10" s="127"/>
      <c r="N10" s="128"/>
      <c r="O10" s="143"/>
      <c r="P10" s="144"/>
      <c r="Q10" s="144"/>
      <c r="R10" s="136"/>
      <c r="S10" s="177"/>
      <c r="T10" s="178"/>
      <c r="U10" s="178"/>
      <c r="V10" s="179"/>
    </row>
    <row r="11" spans="1:22" ht="31.5" customHeight="1">
      <c r="A11" s="64" t="s">
        <v>61</v>
      </c>
      <c r="B11" s="60"/>
      <c r="C11" s="198"/>
      <c r="D11" s="199"/>
      <c r="E11" s="199"/>
      <c r="F11" s="200"/>
      <c r="G11" s="126"/>
      <c r="H11" s="133"/>
      <c r="I11" s="206"/>
      <c r="J11" s="207"/>
      <c r="K11" s="126"/>
      <c r="L11" s="127"/>
      <c r="M11" s="127"/>
      <c r="N11" s="128"/>
      <c r="O11" s="143"/>
      <c r="P11" s="144"/>
      <c r="Q11" s="144"/>
      <c r="R11" s="136"/>
      <c r="S11" s="177"/>
      <c r="T11" s="178"/>
      <c r="U11" s="178"/>
      <c r="V11" s="179"/>
    </row>
    <row r="12" spans="1:22" ht="31.5" customHeight="1">
      <c r="A12" s="64" t="s">
        <v>62</v>
      </c>
      <c r="B12" s="60"/>
      <c r="C12" s="201"/>
      <c r="D12" s="202"/>
      <c r="E12" s="202"/>
      <c r="F12" s="203"/>
      <c r="G12" s="129"/>
      <c r="H12" s="134"/>
      <c r="I12" s="208"/>
      <c r="J12" s="209"/>
      <c r="K12" s="129"/>
      <c r="L12" s="130"/>
      <c r="M12" s="130"/>
      <c r="N12" s="131"/>
      <c r="O12" s="145"/>
      <c r="P12" s="146"/>
      <c r="Q12" s="146"/>
      <c r="R12" s="137"/>
      <c r="S12" s="180"/>
      <c r="T12" s="181"/>
      <c r="U12" s="181"/>
      <c r="V12" s="182"/>
    </row>
    <row r="13" spans="1:22" ht="31.5" customHeight="1">
      <c r="A13" s="65" t="s">
        <v>63</v>
      </c>
      <c r="B13" s="60"/>
      <c r="C13" s="153" t="s">
        <v>64</v>
      </c>
      <c r="D13" s="154"/>
      <c r="E13" s="154"/>
      <c r="F13" s="155"/>
      <c r="G13" s="153" t="s">
        <v>64</v>
      </c>
      <c r="H13" s="154"/>
      <c r="I13" s="154"/>
      <c r="J13" s="155"/>
      <c r="K13" s="153" t="s">
        <v>64</v>
      </c>
      <c r="L13" s="154"/>
      <c r="M13" s="154"/>
      <c r="N13" s="155"/>
      <c r="O13" s="153" t="s">
        <v>64</v>
      </c>
      <c r="P13" s="154"/>
      <c r="Q13" s="154"/>
      <c r="R13" s="155"/>
      <c r="S13" s="153" t="s">
        <v>64</v>
      </c>
      <c r="T13" s="154"/>
      <c r="U13" s="154"/>
      <c r="V13" s="155"/>
    </row>
    <row r="14" spans="1:22" ht="31.5" customHeight="1">
      <c r="A14" s="66" t="s">
        <v>65</v>
      </c>
      <c r="B14" s="60"/>
      <c r="C14" s="156" t="s">
        <v>56</v>
      </c>
      <c r="D14" s="157"/>
      <c r="E14" s="157"/>
      <c r="F14" s="158"/>
      <c r="G14" s="165" t="s">
        <v>56</v>
      </c>
      <c r="H14" s="166"/>
      <c r="I14" s="166"/>
      <c r="J14" s="171" t="s">
        <v>58</v>
      </c>
      <c r="K14" s="174" t="s">
        <v>66</v>
      </c>
      <c r="L14" s="175"/>
      <c r="M14" s="175"/>
      <c r="N14" s="176"/>
      <c r="O14" s="156" t="s">
        <v>67</v>
      </c>
      <c r="P14" s="157"/>
      <c r="Q14" s="157"/>
      <c r="R14" s="183" t="s">
        <v>68</v>
      </c>
      <c r="S14" s="174" t="s">
        <v>59</v>
      </c>
      <c r="T14" s="175"/>
      <c r="U14" s="175"/>
      <c r="V14" s="176"/>
    </row>
    <row r="15" spans="1:22" ht="31.5" customHeight="1">
      <c r="A15" s="66" t="s">
        <v>69</v>
      </c>
      <c r="B15" s="60"/>
      <c r="C15" s="159"/>
      <c r="D15" s="160"/>
      <c r="E15" s="160"/>
      <c r="F15" s="161"/>
      <c r="G15" s="167"/>
      <c r="H15" s="168"/>
      <c r="I15" s="168"/>
      <c r="J15" s="172"/>
      <c r="K15" s="177"/>
      <c r="L15" s="178"/>
      <c r="M15" s="178"/>
      <c r="N15" s="179"/>
      <c r="O15" s="159"/>
      <c r="P15" s="160"/>
      <c r="Q15" s="160"/>
      <c r="R15" s="184"/>
      <c r="S15" s="177"/>
      <c r="T15" s="178"/>
      <c r="U15" s="178"/>
      <c r="V15" s="179"/>
    </row>
    <row r="16" spans="1:22" ht="31.5" customHeight="1">
      <c r="A16" s="66" t="s">
        <v>70</v>
      </c>
      <c r="B16" s="60"/>
      <c r="C16" s="162"/>
      <c r="D16" s="163"/>
      <c r="E16" s="163"/>
      <c r="F16" s="164"/>
      <c r="G16" s="169"/>
      <c r="H16" s="170"/>
      <c r="I16" s="170"/>
      <c r="J16" s="173"/>
      <c r="K16" s="180"/>
      <c r="L16" s="181"/>
      <c r="M16" s="181"/>
      <c r="N16" s="182"/>
      <c r="O16" s="162"/>
      <c r="P16" s="163"/>
      <c r="Q16" s="163"/>
      <c r="R16" s="185"/>
      <c r="S16" s="180"/>
      <c r="T16" s="181"/>
      <c r="U16" s="181"/>
      <c r="V16" s="182"/>
    </row>
    <row r="17" spans="1:22" ht="31.5" customHeight="1">
      <c r="A17" s="67" t="s">
        <v>71</v>
      </c>
      <c r="B17" s="68"/>
      <c r="C17" s="242" t="s">
        <v>72</v>
      </c>
      <c r="D17" s="243"/>
      <c r="E17" s="243"/>
      <c r="F17" s="244"/>
      <c r="G17" s="242" t="s">
        <v>72</v>
      </c>
      <c r="H17" s="243"/>
      <c r="I17" s="243"/>
      <c r="J17" s="244"/>
      <c r="K17" s="242" t="s">
        <v>72</v>
      </c>
      <c r="L17" s="243"/>
      <c r="M17" s="243"/>
      <c r="N17" s="244"/>
      <c r="O17" s="242" t="s">
        <v>72</v>
      </c>
      <c r="P17" s="243"/>
      <c r="Q17" s="243"/>
      <c r="R17" s="244"/>
      <c r="S17" s="245"/>
      <c r="T17" s="245"/>
      <c r="U17" s="245"/>
      <c r="V17" s="246"/>
    </row>
    <row r="18" spans="1:22" ht="15.75" customHeight="1">
      <c r="A18" s="66" t="s">
        <v>73</v>
      </c>
      <c r="B18" s="69" t="s">
        <v>74</v>
      </c>
      <c r="C18" s="123" t="s">
        <v>56</v>
      </c>
      <c r="D18" s="124"/>
      <c r="E18" s="124"/>
      <c r="F18" s="125"/>
      <c r="G18" s="141" t="s">
        <v>56</v>
      </c>
      <c r="H18" s="142"/>
      <c r="I18" s="142"/>
      <c r="J18" s="135" t="s">
        <v>58</v>
      </c>
      <c r="K18" s="138" t="s">
        <v>75</v>
      </c>
      <c r="L18" s="124" t="s">
        <v>56</v>
      </c>
      <c r="M18" s="124"/>
      <c r="N18" s="125"/>
      <c r="O18" s="141" t="s">
        <v>56</v>
      </c>
      <c r="P18" s="142"/>
      <c r="Q18" s="142"/>
      <c r="R18" s="147" t="s">
        <v>68</v>
      </c>
      <c r="S18" s="247"/>
      <c r="T18" s="247"/>
      <c r="U18" s="247"/>
      <c r="V18" s="248"/>
    </row>
    <row r="19" spans="1:22" ht="15.75" customHeight="1">
      <c r="A19" s="66" t="s">
        <v>76</v>
      </c>
      <c r="B19" s="70"/>
      <c r="C19" s="126"/>
      <c r="D19" s="127"/>
      <c r="E19" s="127"/>
      <c r="F19" s="128"/>
      <c r="G19" s="143"/>
      <c r="H19" s="144"/>
      <c r="I19" s="144"/>
      <c r="J19" s="136"/>
      <c r="K19" s="139"/>
      <c r="L19" s="127"/>
      <c r="M19" s="127"/>
      <c r="N19" s="128"/>
      <c r="O19" s="143"/>
      <c r="P19" s="144"/>
      <c r="Q19" s="144"/>
      <c r="R19" s="148"/>
      <c r="S19" s="247"/>
      <c r="T19" s="247"/>
      <c r="U19" s="247"/>
      <c r="V19" s="248"/>
    </row>
    <row r="20" spans="1:22" ht="15.75" customHeight="1">
      <c r="A20" s="66" t="s">
        <v>77</v>
      </c>
      <c r="B20" s="70"/>
      <c r="C20" s="126"/>
      <c r="D20" s="127"/>
      <c r="E20" s="127"/>
      <c r="F20" s="128"/>
      <c r="G20" s="143"/>
      <c r="H20" s="144"/>
      <c r="I20" s="144"/>
      <c r="J20" s="136"/>
      <c r="K20" s="139"/>
      <c r="L20" s="127"/>
      <c r="M20" s="127"/>
      <c r="N20" s="128"/>
      <c r="O20" s="143"/>
      <c r="P20" s="144"/>
      <c r="Q20" s="144"/>
      <c r="R20" s="148"/>
      <c r="S20" s="247"/>
      <c r="T20" s="247"/>
      <c r="U20" s="247"/>
      <c r="V20" s="248"/>
    </row>
    <row r="21" spans="1:22" ht="15.75" customHeight="1">
      <c r="A21" s="66" t="s">
        <v>78</v>
      </c>
      <c r="B21" s="70"/>
      <c r="C21" s="129"/>
      <c r="D21" s="130"/>
      <c r="E21" s="130"/>
      <c r="F21" s="131"/>
      <c r="G21" s="145"/>
      <c r="H21" s="146"/>
      <c r="I21" s="146"/>
      <c r="J21" s="137"/>
      <c r="K21" s="140"/>
      <c r="L21" s="130"/>
      <c r="M21" s="130"/>
      <c r="N21" s="131"/>
      <c r="O21" s="145"/>
      <c r="P21" s="146"/>
      <c r="Q21" s="146"/>
      <c r="R21" s="149"/>
      <c r="S21" s="247"/>
      <c r="T21" s="247"/>
      <c r="U21" s="247"/>
      <c r="V21" s="248"/>
    </row>
    <row r="22" spans="1:22" ht="15.75" customHeight="1">
      <c r="A22" s="71" t="s">
        <v>79</v>
      </c>
      <c r="B22" s="150" t="s">
        <v>138</v>
      </c>
      <c r="C22" s="122" t="s">
        <v>45</v>
      </c>
      <c r="D22" s="108"/>
      <c r="E22" s="108"/>
      <c r="F22" s="109"/>
      <c r="G22" s="122" t="s">
        <v>64</v>
      </c>
      <c r="H22" s="108"/>
      <c r="I22" s="108"/>
      <c r="J22" s="109"/>
      <c r="K22" s="122" t="s">
        <v>64</v>
      </c>
      <c r="L22" s="108"/>
      <c r="M22" s="108"/>
      <c r="N22" s="109"/>
      <c r="O22" s="122" t="s">
        <v>64</v>
      </c>
      <c r="P22" s="108"/>
      <c r="Q22" s="108"/>
      <c r="R22" s="109"/>
      <c r="S22" s="247"/>
      <c r="T22" s="247"/>
      <c r="U22" s="247"/>
      <c r="V22" s="248"/>
    </row>
    <row r="23" spans="1:22" ht="15.75" customHeight="1">
      <c r="A23" s="66" t="s">
        <v>80</v>
      </c>
      <c r="B23" s="151"/>
      <c r="C23" s="123" t="s">
        <v>56</v>
      </c>
      <c r="D23" s="124"/>
      <c r="E23" s="124"/>
      <c r="F23" s="125"/>
      <c r="G23" s="123" t="s">
        <v>56</v>
      </c>
      <c r="H23" s="124"/>
      <c r="I23" s="132"/>
      <c r="J23" s="135" t="s">
        <v>58</v>
      </c>
      <c r="K23" s="138" t="s">
        <v>75</v>
      </c>
      <c r="L23" s="124" t="s">
        <v>56</v>
      </c>
      <c r="M23" s="124"/>
      <c r="N23" s="125"/>
      <c r="O23" s="141" t="s">
        <v>56</v>
      </c>
      <c r="P23" s="142"/>
      <c r="Q23" s="142"/>
      <c r="R23" s="147" t="s">
        <v>68</v>
      </c>
      <c r="S23" s="247"/>
      <c r="T23" s="247"/>
      <c r="U23" s="247"/>
      <c r="V23" s="248"/>
    </row>
    <row r="24" spans="1:22" ht="15.75" customHeight="1">
      <c r="A24" s="64" t="s">
        <v>81</v>
      </c>
      <c r="B24" s="152"/>
      <c r="C24" s="126"/>
      <c r="D24" s="127"/>
      <c r="E24" s="127"/>
      <c r="F24" s="128"/>
      <c r="G24" s="126"/>
      <c r="H24" s="127"/>
      <c r="I24" s="133"/>
      <c r="J24" s="136"/>
      <c r="K24" s="139"/>
      <c r="L24" s="127"/>
      <c r="M24" s="127"/>
      <c r="N24" s="128"/>
      <c r="O24" s="143"/>
      <c r="P24" s="144"/>
      <c r="Q24" s="144"/>
      <c r="R24" s="148"/>
      <c r="S24" s="247"/>
      <c r="T24" s="247"/>
      <c r="U24" s="247"/>
      <c r="V24" s="248"/>
    </row>
    <row r="25" spans="1:22" ht="15.75" customHeight="1">
      <c r="A25" s="66" t="s">
        <v>82</v>
      </c>
      <c r="B25" s="266" t="s">
        <v>83</v>
      </c>
      <c r="C25" s="126"/>
      <c r="D25" s="127"/>
      <c r="E25" s="127"/>
      <c r="F25" s="128"/>
      <c r="G25" s="126"/>
      <c r="H25" s="127"/>
      <c r="I25" s="133"/>
      <c r="J25" s="136"/>
      <c r="K25" s="139"/>
      <c r="L25" s="127"/>
      <c r="M25" s="127"/>
      <c r="N25" s="128"/>
      <c r="O25" s="143"/>
      <c r="P25" s="144"/>
      <c r="Q25" s="144"/>
      <c r="R25" s="148"/>
      <c r="S25" s="247"/>
      <c r="T25" s="247"/>
      <c r="U25" s="247"/>
      <c r="V25" s="248"/>
    </row>
    <row r="26" spans="1:22" ht="15.75" customHeight="1" thickBot="1">
      <c r="A26" s="66" t="s">
        <v>84</v>
      </c>
      <c r="B26" s="267"/>
      <c r="C26" s="129"/>
      <c r="D26" s="130"/>
      <c r="E26" s="130"/>
      <c r="F26" s="131"/>
      <c r="G26" s="129"/>
      <c r="H26" s="130"/>
      <c r="I26" s="134"/>
      <c r="J26" s="137"/>
      <c r="K26" s="140"/>
      <c r="L26" s="130"/>
      <c r="M26" s="130"/>
      <c r="N26" s="131"/>
      <c r="O26" s="145"/>
      <c r="P26" s="146"/>
      <c r="Q26" s="146"/>
      <c r="R26" s="149"/>
      <c r="S26" s="247"/>
      <c r="T26" s="247"/>
      <c r="U26" s="247"/>
      <c r="V26" s="248"/>
    </row>
    <row r="27" spans="1:22" ht="15.75" customHeight="1" thickBot="1">
      <c r="A27" s="67" t="s">
        <v>85</v>
      </c>
      <c r="B27" s="110" t="s">
        <v>143</v>
      </c>
      <c r="C27" s="260" t="s">
        <v>86</v>
      </c>
      <c r="D27" s="261"/>
      <c r="E27" s="261"/>
      <c r="F27" s="262"/>
      <c r="G27" s="260" t="s">
        <v>86</v>
      </c>
      <c r="H27" s="261"/>
      <c r="I27" s="261"/>
      <c r="J27" s="262"/>
      <c r="K27" s="122" t="s">
        <v>87</v>
      </c>
      <c r="L27" s="108"/>
      <c r="M27" s="108"/>
      <c r="N27" s="109"/>
      <c r="O27" s="260" t="s">
        <v>86</v>
      </c>
      <c r="P27" s="261"/>
      <c r="Q27" s="261"/>
      <c r="R27" s="262"/>
      <c r="S27" s="247"/>
      <c r="T27" s="247"/>
      <c r="U27" s="247"/>
      <c r="V27" s="248"/>
    </row>
    <row r="28" spans="1:22" ht="31.5" customHeight="1" thickBot="1">
      <c r="A28" s="72" t="s">
        <v>88</v>
      </c>
      <c r="B28" s="73"/>
      <c r="C28" s="263"/>
      <c r="D28" s="264"/>
      <c r="E28" s="264"/>
      <c r="F28" s="265"/>
      <c r="G28" s="263"/>
      <c r="H28" s="264"/>
      <c r="I28" s="264"/>
      <c r="J28" s="268"/>
      <c r="K28" s="260" t="s">
        <v>87</v>
      </c>
      <c r="L28" s="261"/>
      <c r="M28" s="261"/>
      <c r="N28" s="262"/>
      <c r="O28" s="263"/>
      <c r="P28" s="264"/>
      <c r="Q28" s="264"/>
      <c r="R28" s="268"/>
      <c r="S28" s="247"/>
      <c r="T28" s="247"/>
      <c r="U28" s="247"/>
      <c r="V28" s="248"/>
    </row>
    <row r="29" spans="1:22" ht="31.5" customHeight="1">
      <c r="A29" s="66" t="s">
        <v>89</v>
      </c>
      <c r="B29" s="73"/>
      <c r="C29" s="274" t="s">
        <v>90</v>
      </c>
      <c r="D29" s="275"/>
      <c r="E29" s="275"/>
      <c r="F29" s="280" t="s">
        <v>144</v>
      </c>
      <c r="G29" s="274" t="s">
        <v>90</v>
      </c>
      <c r="H29" s="275"/>
      <c r="I29" s="275"/>
      <c r="J29" s="280" t="s">
        <v>144</v>
      </c>
      <c r="K29" s="269"/>
      <c r="L29" s="270"/>
      <c r="M29" s="270"/>
      <c r="N29" s="265"/>
      <c r="O29" s="274" t="s">
        <v>90</v>
      </c>
      <c r="P29" s="275"/>
      <c r="Q29" s="275"/>
      <c r="R29" s="283"/>
      <c r="S29" s="247"/>
      <c r="T29" s="247"/>
      <c r="U29" s="247"/>
      <c r="V29" s="248"/>
    </row>
    <row r="30" spans="1:22" ht="31.5" customHeight="1">
      <c r="A30" s="66" t="s">
        <v>91</v>
      </c>
      <c r="B30" s="73"/>
      <c r="C30" s="276"/>
      <c r="D30" s="277"/>
      <c r="E30" s="277"/>
      <c r="F30" s="281"/>
      <c r="G30" s="276"/>
      <c r="H30" s="277"/>
      <c r="I30" s="277"/>
      <c r="J30" s="281"/>
      <c r="K30" s="269"/>
      <c r="L30" s="270"/>
      <c r="M30" s="270"/>
      <c r="N30" s="265"/>
      <c r="O30" s="276"/>
      <c r="P30" s="277"/>
      <c r="Q30" s="277"/>
      <c r="R30" s="284"/>
      <c r="S30" s="247"/>
      <c r="T30" s="247"/>
      <c r="U30" s="247"/>
      <c r="V30" s="248"/>
    </row>
    <row r="31" spans="1:22" ht="31.5" customHeight="1">
      <c r="A31" s="74" t="s">
        <v>92</v>
      </c>
      <c r="B31" s="73"/>
      <c r="C31" s="276"/>
      <c r="D31" s="277"/>
      <c r="E31" s="277"/>
      <c r="F31" s="281"/>
      <c r="G31" s="276"/>
      <c r="H31" s="277"/>
      <c r="I31" s="277"/>
      <c r="J31" s="281"/>
      <c r="K31" s="269"/>
      <c r="L31" s="270"/>
      <c r="M31" s="270"/>
      <c r="N31" s="265"/>
      <c r="O31" s="276"/>
      <c r="P31" s="277"/>
      <c r="Q31" s="277"/>
      <c r="R31" s="284"/>
      <c r="S31" s="247"/>
      <c r="T31" s="247"/>
      <c r="U31" s="247"/>
      <c r="V31" s="248"/>
    </row>
    <row r="32" spans="1:22" ht="31.5" customHeight="1">
      <c r="A32" s="75" t="s">
        <v>93</v>
      </c>
      <c r="B32" s="73"/>
      <c r="C32" s="276"/>
      <c r="D32" s="277"/>
      <c r="E32" s="277"/>
      <c r="F32" s="281"/>
      <c r="G32" s="276"/>
      <c r="H32" s="277"/>
      <c r="I32" s="277"/>
      <c r="J32" s="281"/>
      <c r="K32" s="269"/>
      <c r="L32" s="270"/>
      <c r="M32" s="270"/>
      <c r="N32" s="265"/>
      <c r="O32" s="276"/>
      <c r="P32" s="277"/>
      <c r="Q32" s="277"/>
      <c r="R32" s="284"/>
      <c r="S32" s="247"/>
      <c r="T32" s="247"/>
      <c r="U32" s="247"/>
      <c r="V32" s="248"/>
    </row>
    <row r="33" spans="1:22" ht="31.5" customHeight="1" thickBot="1">
      <c r="A33" s="76" t="s">
        <v>94</v>
      </c>
      <c r="B33" s="77"/>
      <c r="C33" s="278"/>
      <c r="D33" s="279"/>
      <c r="E33" s="279"/>
      <c r="F33" s="282"/>
      <c r="G33" s="278"/>
      <c r="H33" s="279"/>
      <c r="I33" s="279"/>
      <c r="J33" s="282"/>
      <c r="K33" s="271"/>
      <c r="L33" s="272"/>
      <c r="M33" s="272"/>
      <c r="N33" s="273"/>
      <c r="O33" s="278"/>
      <c r="P33" s="279"/>
      <c r="Q33" s="279"/>
      <c r="R33" s="285"/>
      <c r="S33" s="249"/>
      <c r="T33" s="249"/>
      <c r="U33" s="249"/>
      <c r="V33" s="250"/>
    </row>
    <row r="34" spans="1:22" ht="31.5" customHeight="1">
      <c r="A34" s="78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80"/>
    </row>
    <row r="35" spans="1:22" ht="31.5" customHeight="1">
      <c r="A35" s="78"/>
      <c r="B35" s="114" t="s">
        <v>95</v>
      </c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79"/>
      <c r="U35" s="79"/>
      <c r="V35" s="80"/>
    </row>
    <row r="36" spans="1:22" ht="31.5" customHeight="1">
      <c r="A36" s="78"/>
      <c r="B36" s="82"/>
      <c r="C36" s="115"/>
      <c r="D36" s="115"/>
      <c r="E36" s="115"/>
      <c r="F36" s="115"/>
      <c r="G36" s="115"/>
      <c r="H36" s="115"/>
      <c r="I36" s="115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79"/>
      <c r="U36" s="79"/>
      <c r="V36" s="80"/>
    </row>
    <row r="37" spans="1:22" ht="31.5" customHeight="1">
      <c r="A37" s="78"/>
      <c r="B37" s="82" t="s">
        <v>96</v>
      </c>
      <c r="C37" s="215" t="s">
        <v>97</v>
      </c>
      <c r="D37" s="216"/>
      <c r="E37" s="216"/>
      <c r="F37" s="216"/>
      <c r="G37" s="216"/>
      <c r="H37" s="216"/>
      <c r="I37" s="217"/>
      <c r="J37" s="116" t="s">
        <v>98</v>
      </c>
      <c r="K37" s="117"/>
      <c r="L37" s="118"/>
      <c r="M37" s="119" t="s">
        <v>99</v>
      </c>
      <c r="N37" s="120"/>
      <c r="O37" s="120"/>
      <c r="P37" s="120"/>
      <c r="Q37" s="120"/>
      <c r="R37" s="120"/>
      <c r="S37" s="121"/>
      <c r="T37" s="79"/>
      <c r="U37" s="79"/>
      <c r="V37" s="80"/>
    </row>
    <row r="38" spans="1:22" ht="31.5" customHeight="1">
      <c r="A38" s="78"/>
      <c r="B38" s="83" t="s">
        <v>100</v>
      </c>
      <c r="C38" s="221" t="s">
        <v>101</v>
      </c>
      <c r="D38" s="222"/>
      <c r="E38" s="222"/>
      <c r="F38" s="222"/>
      <c r="G38" s="222"/>
      <c r="H38" s="222"/>
      <c r="I38" s="223"/>
      <c r="J38" s="224" t="s">
        <v>102</v>
      </c>
      <c r="K38" s="225"/>
      <c r="L38" s="226"/>
      <c r="M38" s="227" t="s">
        <v>103</v>
      </c>
      <c r="N38" s="228"/>
      <c r="O38" s="228"/>
      <c r="P38" s="228"/>
      <c r="Q38" s="228"/>
      <c r="R38" s="228"/>
      <c r="S38" s="229"/>
      <c r="T38" s="79"/>
      <c r="U38" s="79"/>
      <c r="V38" s="80"/>
    </row>
    <row r="39" spans="1:22" s="38" customFormat="1" ht="17.25">
      <c r="A39" s="78"/>
      <c r="B39" s="84" t="s">
        <v>104</v>
      </c>
      <c r="C39" s="230" t="s">
        <v>105</v>
      </c>
      <c r="D39" s="231"/>
      <c r="E39" s="231"/>
      <c r="F39" s="231"/>
      <c r="G39" s="231"/>
      <c r="H39" s="231"/>
      <c r="I39" s="232"/>
      <c r="J39" s="233" t="s">
        <v>106</v>
      </c>
      <c r="K39" s="234"/>
      <c r="L39" s="235"/>
      <c r="M39" s="236" t="s">
        <v>107</v>
      </c>
      <c r="N39" s="237"/>
      <c r="O39" s="237"/>
      <c r="P39" s="237"/>
      <c r="Q39" s="237"/>
      <c r="R39" s="237"/>
      <c r="S39" s="238"/>
      <c r="T39" s="79"/>
      <c r="U39" s="79"/>
      <c r="V39" s="80"/>
    </row>
    <row r="40" spans="1:22" s="38" customFormat="1" ht="17.25">
      <c r="A40" s="78"/>
      <c r="B40" s="85" t="s">
        <v>145</v>
      </c>
      <c r="C40" s="218" t="s">
        <v>146</v>
      </c>
      <c r="D40" s="219"/>
      <c r="E40" s="219"/>
      <c r="F40" s="219"/>
      <c r="G40" s="219"/>
      <c r="H40" s="219"/>
      <c r="I40" s="220"/>
      <c r="J40" s="239" t="s">
        <v>108</v>
      </c>
      <c r="K40" s="240"/>
      <c r="L40" s="241"/>
      <c r="M40" s="218" t="s">
        <v>109</v>
      </c>
      <c r="N40" s="219"/>
      <c r="O40" s="219"/>
      <c r="P40" s="219"/>
      <c r="Q40" s="219"/>
      <c r="R40" s="219"/>
      <c r="S40" s="220"/>
      <c r="T40" s="79"/>
      <c r="U40" s="79"/>
      <c r="V40" s="80"/>
    </row>
    <row r="41" spans="1:22" s="38" customFormat="1" ht="17.25">
      <c r="A41" s="78"/>
      <c r="B41" s="85" t="s">
        <v>58</v>
      </c>
      <c r="C41" s="218" t="s">
        <v>147</v>
      </c>
      <c r="D41" s="219"/>
      <c r="E41" s="219"/>
      <c r="F41" s="219"/>
      <c r="G41" s="219"/>
      <c r="H41" s="219"/>
      <c r="I41" s="220"/>
      <c r="J41" s="86"/>
      <c r="K41" s="85" t="s">
        <v>110</v>
      </c>
      <c r="L41" s="87"/>
      <c r="M41" s="218" t="s">
        <v>111</v>
      </c>
      <c r="N41" s="219"/>
      <c r="O41" s="219"/>
      <c r="P41" s="219"/>
      <c r="Q41" s="219"/>
      <c r="R41" s="219"/>
      <c r="S41" s="220"/>
      <c r="T41" s="79"/>
      <c r="U41" s="79"/>
      <c r="V41" s="80"/>
    </row>
    <row r="42" spans="1:22" s="38" customFormat="1" ht="17.25">
      <c r="A42" s="78"/>
      <c r="B42" s="88" t="s">
        <v>112</v>
      </c>
      <c r="C42" s="254" t="s">
        <v>113</v>
      </c>
      <c r="D42" s="255"/>
      <c r="E42" s="255"/>
      <c r="F42" s="255"/>
      <c r="G42" s="255"/>
      <c r="H42" s="255"/>
      <c r="I42" s="256"/>
      <c r="J42" s="111" t="s">
        <v>114</v>
      </c>
      <c r="K42" s="112"/>
      <c r="L42" s="113"/>
      <c r="M42" s="257" t="s">
        <v>115</v>
      </c>
      <c r="N42" s="258"/>
      <c r="O42" s="258"/>
      <c r="P42" s="258"/>
      <c r="Q42" s="258"/>
      <c r="R42" s="258"/>
      <c r="S42" s="259"/>
      <c r="T42" s="79"/>
      <c r="U42" s="79"/>
      <c r="V42" s="80"/>
    </row>
    <row r="43" spans="1:22" s="38" customFormat="1" ht="18" thickBot="1">
      <c r="A43" s="89"/>
      <c r="B43" s="90"/>
      <c r="C43" s="251"/>
      <c r="D43" s="251"/>
      <c r="E43" s="251"/>
      <c r="F43" s="251"/>
      <c r="G43" s="251"/>
      <c r="H43" s="251"/>
      <c r="I43" s="251"/>
      <c r="J43" s="252"/>
      <c r="K43" s="252"/>
      <c r="L43" s="252"/>
      <c r="M43" s="253"/>
      <c r="N43" s="253"/>
      <c r="O43" s="253"/>
      <c r="P43" s="253"/>
      <c r="Q43" s="253"/>
      <c r="R43" s="253"/>
      <c r="S43" s="253"/>
      <c r="T43" s="91"/>
      <c r="U43" s="91"/>
      <c r="V43" s="92"/>
    </row>
    <row r="44" spans="1:22" s="38" customFormat="1" ht="18" thickBot="1">
      <c r="A44" s="89"/>
      <c r="B44" s="90"/>
      <c r="C44" s="251"/>
      <c r="D44" s="251"/>
      <c r="E44" s="251"/>
      <c r="F44" s="251"/>
      <c r="G44" s="251"/>
      <c r="H44" s="251"/>
      <c r="I44" s="251"/>
      <c r="J44" s="252"/>
      <c r="K44" s="252"/>
      <c r="L44" s="252"/>
      <c r="M44" s="253"/>
      <c r="N44" s="253"/>
      <c r="O44" s="253"/>
      <c r="P44" s="253"/>
      <c r="Q44" s="253"/>
      <c r="R44" s="253"/>
      <c r="S44" s="253"/>
      <c r="T44" s="91"/>
      <c r="U44" s="91"/>
      <c r="V44" s="92"/>
    </row>
    <row r="45" spans="1:22" s="38" customFormat="1" ht="17.25">
      <c r="A45" s="43"/>
      <c r="B45" s="93"/>
      <c r="C45" s="93"/>
      <c r="D45" s="9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</row>
    <row r="46" s="38" customFormat="1" ht="17.25"/>
    <row r="47" s="38" customFormat="1" ht="17.25"/>
    <row r="48" s="38" customFormat="1" ht="19.5" customHeight="1"/>
    <row r="49" s="38" customFormat="1" ht="15.75" customHeight="1"/>
    <row r="50" s="38" customFormat="1" ht="15.75" customHeight="1"/>
    <row r="51" s="38" customFormat="1" ht="15.75" customHeight="1"/>
    <row r="52" s="38" customFormat="1" ht="15.75" customHeight="1"/>
    <row r="53" s="38" customFormat="1" ht="15.75" customHeight="1"/>
    <row r="54" s="38" customFormat="1" ht="15.75" customHeight="1"/>
    <row r="55" s="38" customFormat="1" ht="15.75" customHeight="1"/>
    <row r="56" s="38" customFormat="1" ht="15.75" customHeight="1"/>
    <row r="57" s="38" customFormat="1" ht="15.75" customHeight="1"/>
    <row r="58" s="38" customFormat="1" ht="15.75" customHeight="1"/>
    <row r="59" s="38" customFormat="1" ht="15.75" customHeight="1"/>
    <row r="60" s="38" customFormat="1" ht="15.75" customHeight="1"/>
    <row r="61" s="38" customFormat="1" ht="15.75" customHeight="1"/>
    <row r="62" s="38" customFormat="1" ht="15.75" customHeight="1"/>
    <row r="63" s="38" customFormat="1" ht="15.75" customHeight="1"/>
    <row r="64" s="38" customFormat="1" ht="15.75" customHeight="1"/>
    <row r="65" s="38" customFormat="1" ht="15.75" customHeight="1"/>
    <row r="66" ht="15.75" customHeight="1"/>
    <row r="67" ht="15.75" customHeight="1"/>
    <row r="68" s="38" customFormat="1" ht="15.75" customHeight="1"/>
    <row r="69" s="38" customFormat="1" ht="15.75" customHeight="1"/>
    <row r="70" s="38" customFormat="1" ht="15.75" customHeight="1"/>
    <row r="71" s="38" customFormat="1" ht="15.75" customHeight="1"/>
    <row r="72" s="38" customFormat="1" ht="15.75" customHeight="1"/>
    <row r="73" s="38" customFormat="1" ht="17.25"/>
    <row r="74" s="38" customFormat="1" ht="17.25"/>
    <row r="75" s="38" customFormat="1" ht="17.25"/>
    <row r="76" s="38" customFormat="1" ht="17.25"/>
    <row r="77" s="38" customFormat="1" ht="17.25"/>
    <row r="78" s="38" customFormat="1" ht="17.25"/>
    <row r="79" spans="10:17" s="38" customFormat="1" ht="17.25">
      <c r="J79" s="39"/>
      <c r="K79" s="39"/>
      <c r="L79" s="39"/>
      <c r="M79" s="39"/>
      <c r="N79" s="39"/>
      <c r="O79" s="39"/>
      <c r="P79" s="39"/>
      <c r="Q79" s="39"/>
    </row>
    <row r="80" spans="10:17" s="38" customFormat="1" ht="17.25">
      <c r="J80" s="39"/>
      <c r="K80" s="39"/>
      <c r="L80" s="39"/>
      <c r="M80" s="39"/>
      <c r="N80" s="39"/>
      <c r="O80" s="39"/>
      <c r="P80" s="39"/>
      <c r="Q80" s="39"/>
    </row>
    <row r="81" spans="10:17" s="38" customFormat="1" ht="17.25">
      <c r="J81" s="39"/>
      <c r="K81" s="39"/>
      <c r="L81" s="39"/>
      <c r="M81" s="39"/>
      <c r="N81" s="39"/>
      <c r="O81" s="39"/>
      <c r="P81" s="39"/>
      <c r="Q81" s="39"/>
    </row>
    <row r="82" spans="10:17" s="38" customFormat="1" ht="17.25">
      <c r="J82" s="39"/>
      <c r="K82" s="39"/>
      <c r="L82" s="39"/>
      <c r="M82" s="39"/>
      <c r="N82" s="39"/>
      <c r="O82" s="39"/>
      <c r="P82" s="39"/>
      <c r="Q82" s="39"/>
    </row>
    <row r="83" s="38" customFormat="1" ht="17.25"/>
    <row r="84" s="38" customFormat="1" ht="17.25"/>
    <row r="85" s="38" customFormat="1" ht="17.25"/>
    <row r="86" s="38" customFormat="1" ht="17.25"/>
    <row r="87" s="38" customFormat="1" ht="17.25"/>
    <row r="88" spans="1:21" ht="17.25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</row>
    <row r="89" spans="1:21" ht="17.25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</row>
    <row r="90" spans="1:21" ht="17.25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</row>
    <row r="91" spans="1:18" ht="17.25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</row>
    <row r="92" spans="1:3" ht="17.25">
      <c r="A92" s="38"/>
      <c r="B92" s="38"/>
      <c r="C92" s="38"/>
    </row>
    <row r="93" spans="1:3" ht="17.25">
      <c r="A93" s="38"/>
      <c r="B93" s="38"/>
      <c r="C93" s="38"/>
    </row>
  </sheetData>
  <mergeCells count="87">
    <mergeCell ref="O29:R33"/>
    <mergeCell ref="B25:B26"/>
    <mergeCell ref="G27:J28"/>
    <mergeCell ref="K27:N27"/>
    <mergeCell ref="K28:N33"/>
    <mergeCell ref="C29:E33"/>
    <mergeCell ref="F29:F33"/>
    <mergeCell ref="G29:I33"/>
    <mergeCell ref="J29:J33"/>
    <mergeCell ref="L18:N21"/>
    <mergeCell ref="O18:Q21"/>
    <mergeCell ref="R18:R21"/>
    <mergeCell ref="C27:F28"/>
    <mergeCell ref="O27:R28"/>
    <mergeCell ref="C13:F13"/>
    <mergeCell ref="G13:J13"/>
    <mergeCell ref="G18:I21"/>
    <mergeCell ref="J18:J21"/>
    <mergeCell ref="C44:I44"/>
    <mergeCell ref="J44:L44"/>
    <mergeCell ref="M44:S44"/>
    <mergeCell ref="C42:I42"/>
    <mergeCell ref="M42:S42"/>
    <mergeCell ref="C43:I43"/>
    <mergeCell ref="J43:L43"/>
    <mergeCell ref="M43:S43"/>
    <mergeCell ref="C40:I40"/>
    <mergeCell ref="J40:L40"/>
    <mergeCell ref="M40:S40"/>
    <mergeCell ref="C17:F17"/>
    <mergeCell ref="G17:J17"/>
    <mergeCell ref="K17:N17"/>
    <mergeCell ref="O17:R17"/>
    <mergeCell ref="S17:V33"/>
    <mergeCell ref="C18:F21"/>
    <mergeCell ref="K18:K21"/>
    <mergeCell ref="M38:S38"/>
    <mergeCell ref="C39:I39"/>
    <mergeCell ref="J39:L39"/>
    <mergeCell ref="M39:S39"/>
    <mergeCell ref="A2:A5"/>
    <mergeCell ref="B5:L5"/>
    <mergeCell ref="C6:F6"/>
    <mergeCell ref="G6:J6"/>
    <mergeCell ref="K6:N6"/>
    <mergeCell ref="O6:R6"/>
    <mergeCell ref="S6:V6"/>
    <mergeCell ref="O7:R8"/>
    <mergeCell ref="C9:F12"/>
    <mergeCell ref="G9:H12"/>
    <mergeCell ref="I9:J12"/>
    <mergeCell ref="K9:N12"/>
    <mergeCell ref="O9:Q12"/>
    <mergeCell ref="R9:R12"/>
    <mergeCell ref="S9:V12"/>
    <mergeCell ref="K13:N13"/>
    <mergeCell ref="O13:R13"/>
    <mergeCell ref="S13:V13"/>
    <mergeCell ref="C14:F16"/>
    <mergeCell ref="G14:I16"/>
    <mergeCell ref="J14:J16"/>
    <mergeCell ref="K14:N16"/>
    <mergeCell ref="O14:Q16"/>
    <mergeCell ref="R14:R16"/>
    <mergeCell ref="S14:V16"/>
    <mergeCell ref="B22:B24"/>
    <mergeCell ref="C22:F22"/>
    <mergeCell ref="G22:J22"/>
    <mergeCell ref="K22:N22"/>
    <mergeCell ref="O22:R22"/>
    <mergeCell ref="C23:F26"/>
    <mergeCell ref="G23:I26"/>
    <mergeCell ref="J23:J26"/>
    <mergeCell ref="K23:K26"/>
    <mergeCell ref="L23:N26"/>
    <mergeCell ref="O23:Q26"/>
    <mergeCell ref="R23:R26"/>
    <mergeCell ref="J42:L42"/>
    <mergeCell ref="B35:S35"/>
    <mergeCell ref="C36:I36"/>
    <mergeCell ref="J37:L37"/>
    <mergeCell ref="M37:S37"/>
    <mergeCell ref="C37:I37"/>
    <mergeCell ref="C41:I41"/>
    <mergeCell ref="M41:S41"/>
    <mergeCell ref="C38:I38"/>
    <mergeCell ref="J38:L38"/>
  </mergeCells>
  <printOptions/>
  <pageMargins left="0.75" right="0.75" top="1.25" bottom="1" header="0.5" footer="0.5"/>
  <pageSetup fitToHeight="1" fitToWidth="1" horizontalDpi="600" verticalDpi="600" orientation="portrait" scale="32" r:id="rId1"/>
  <headerFooter alignWithMargins="0">
    <oddHeader>&amp;L&amp;"Times New Roman,Regular"Sep 2003&amp;R&amp;"Times New Roman,Regular"IEEE P802.15 15-03-0327-02-003a</oddHeader>
    <oddFooter>&amp;L&amp;"Times New Roman,Regular"Submission&amp;CPage &amp;P&amp;RChuck Brabenac, Intel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showGridLines="0" zoomScale="160" zoomScaleNormal="160" workbookViewId="0" topLeftCell="A1">
      <selection activeCell="B11" sqref="B11"/>
    </sheetView>
  </sheetViews>
  <sheetFormatPr defaultColWidth="8.796875" defaultRowHeight="15"/>
  <cols>
    <col min="1" max="1" width="3.3984375" style="13" customWidth="1"/>
    <col min="2" max="2" width="65.69921875" style="21" customWidth="1"/>
    <col min="3" max="16384" width="8.8984375" style="13" customWidth="1"/>
  </cols>
  <sheetData>
    <row r="1" spans="2:3" ht="15">
      <c r="B1" s="16" t="s">
        <v>19</v>
      </c>
      <c r="C1" s="2"/>
    </row>
    <row r="2" spans="2:3" ht="15">
      <c r="B2" s="16" t="s">
        <v>31</v>
      </c>
      <c r="C2" s="2"/>
    </row>
    <row r="3" spans="2:3" ht="15">
      <c r="B3" s="30" t="s">
        <v>32</v>
      </c>
      <c r="C3" s="2"/>
    </row>
    <row r="4" spans="2:3" ht="15">
      <c r="B4" s="30" t="s">
        <v>30</v>
      </c>
      <c r="C4" s="2"/>
    </row>
    <row r="5" spans="2:3" ht="15">
      <c r="B5" s="18"/>
      <c r="C5" s="2"/>
    </row>
    <row r="6" spans="2:3" ht="15">
      <c r="B6" s="18" t="s">
        <v>18</v>
      </c>
      <c r="C6" s="3"/>
    </row>
    <row r="8" spans="1:3" ht="15">
      <c r="A8" s="13">
        <v>1</v>
      </c>
      <c r="B8" s="19" t="s">
        <v>37</v>
      </c>
      <c r="C8" s="3"/>
    </row>
    <row r="9" spans="1:3" ht="15">
      <c r="A9" s="13">
        <f>A8+1</f>
        <v>2</v>
      </c>
      <c r="B9" s="19" t="s">
        <v>39</v>
      </c>
      <c r="C9" s="3"/>
    </row>
    <row r="10" spans="1:3" ht="15">
      <c r="A10" s="13">
        <f>A9+1</f>
        <v>3</v>
      </c>
      <c r="B10" s="19" t="s">
        <v>38</v>
      </c>
      <c r="C10" s="3"/>
    </row>
    <row r="11" spans="1:3" ht="15">
      <c r="A11" s="13">
        <f>A10+1</f>
        <v>4</v>
      </c>
      <c r="B11" s="19" t="s">
        <v>24</v>
      </c>
      <c r="C11" s="3"/>
    </row>
    <row r="12" spans="2:6" ht="15">
      <c r="B12" s="19"/>
      <c r="C12" s="3"/>
      <c r="D12" s="14"/>
      <c r="E12" s="14"/>
      <c r="F12" s="14"/>
    </row>
    <row r="13" ht="15">
      <c r="B13" s="19"/>
    </row>
    <row r="14" ht="15">
      <c r="B14" s="20" t="s">
        <v>5</v>
      </c>
    </row>
    <row r="15" ht="15">
      <c r="B15" s="20"/>
    </row>
    <row r="16" ht="15">
      <c r="B16" s="20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&amp;LSep 2003&amp;RIEEE P802.15 15-03-0327-02-003a</oddHeader>
    <oddFooter>&amp;LSubmission&amp;C&amp;P&amp;RChuck Brabenac, Intel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39"/>
  <sheetViews>
    <sheetView showGridLines="0" tabSelected="1" zoomScale="110" zoomScaleNormal="110" workbookViewId="0" topLeftCell="A1">
      <selection activeCell="C11" sqref="C11"/>
    </sheetView>
  </sheetViews>
  <sheetFormatPr defaultColWidth="9.796875" defaultRowHeight="15"/>
  <cols>
    <col min="1" max="2" width="3.69921875" style="0" customWidth="1"/>
    <col min="3" max="3" width="37.8984375" style="0" customWidth="1"/>
    <col min="4" max="4" width="1.59765625" style="0" customWidth="1"/>
    <col min="5" max="5" width="11.59765625" style="0" customWidth="1"/>
    <col min="6" max="6" width="4.09765625" style="0" customWidth="1"/>
    <col min="7" max="7" width="7.69921875" style="0" customWidth="1"/>
    <col min="8" max="8" width="3.69921875" style="0" customWidth="1"/>
  </cols>
  <sheetData>
    <row r="1" spans="1:7" ht="15">
      <c r="A1" s="1"/>
      <c r="B1" s="2"/>
      <c r="C1" s="16" t="s">
        <v>19</v>
      </c>
      <c r="D1" s="2"/>
      <c r="E1" s="2"/>
      <c r="F1" s="2"/>
      <c r="G1" s="2"/>
    </row>
    <row r="2" spans="1:7" ht="15">
      <c r="A2" s="2"/>
      <c r="B2" s="2"/>
      <c r="C2" s="16" t="s">
        <v>29</v>
      </c>
      <c r="D2" s="2"/>
      <c r="E2" s="2"/>
      <c r="F2" s="2"/>
      <c r="G2" s="2"/>
    </row>
    <row r="3" spans="1:9" ht="15">
      <c r="A3" s="2"/>
      <c r="B3" s="2"/>
      <c r="C3" s="30" t="s">
        <v>32</v>
      </c>
      <c r="D3" s="2"/>
      <c r="E3" s="2"/>
      <c r="F3" s="2"/>
      <c r="G3" s="2"/>
      <c r="H3" s="29"/>
      <c r="I3" s="29"/>
    </row>
    <row r="4" spans="1:9" ht="15">
      <c r="A4" s="2"/>
      <c r="B4" s="2"/>
      <c r="C4" s="30" t="s">
        <v>30</v>
      </c>
      <c r="D4" s="2"/>
      <c r="E4" s="2"/>
      <c r="F4" s="2"/>
      <c r="G4" s="2"/>
      <c r="H4" s="28"/>
      <c r="I4" s="28"/>
    </row>
    <row r="5" spans="4:9" ht="15">
      <c r="D5" s="2"/>
      <c r="E5" s="2"/>
      <c r="F5" s="2"/>
      <c r="H5" s="29"/>
      <c r="I5" s="29"/>
    </row>
    <row r="6" spans="1:8" ht="15" customHeight="1">
      <c r="A6" s="23">
        <v>1.1</v>
      </c>
      <c r="B6" s="2" t="s">
        <v>4</v>
      </c>
      <c r="C6" s="2" t="s">
        <v>0</v>
      </c>
      <c r="D6" s="2" t="s">
        <v>1</v>
      </c>
      <c r="E6" s="2" t="s">
        <v>16</v>
      </c>
      <c r="F6" s="2">
        <v>1</v>
      </c>
      <c r="G6" s="5">
        <f>TIME(10,30,0)</f>
        <v>0.4375</v>
      </c>
      <c r="H6" s="34"/>
    </row>
    <row r="7" spans="1:8" ht="15" customHeight="1">
      <c r="A7" s="22">
        <f aca="true" t="shared" si="0" ref="A7:A14">A6+0.1</f>
        <v>1.2000000000000002</v>
      </c>
      <c r="B7" s="2" t="s">
        <v>4</v>
      </c>
      <c r="C7" s="2" t="s">
        <v>27</v>
      </c>
      <c r="D7" s="2"/>
      <c r="E7" s="2" t="s">
        <v>16</v>
      </c>
      <c r="F7" s="2">
        <v>5</v>
      </c>
      <c r="G7" s="5">
        <f aca="true" t="shared" si="1" ref="G7:G14">G6+TIME(0,F6,0)</f>
        <v>0.43819444444444444</v>
      </c>
      <c r="H7" s="34"/>
    </row>
    <row r="8" spans="1:8" ht="15" customHeight="1">
      <c r="A8" s="22"/>
      <c r="B8" s="2"/>
      <c r="C8" s="94" t="s">
        <v>40</v>
      </c>
      <c r="D8" s="2"/>
      <c r="E8" s="2"/>
      <c r="F8" s="2"/>
      <c r="G8" s="5"/>
      <c r="H8" s="34"/>
    </row>
    <row r="9" spans="1:8" ht="15" customHeight="1">
      <c r="A9" s="22">
        <f>A7+0.1</f>
        <v>1.3000000000000003</v>
      </c>
      <c r="B9" s="2" t="s">
        <v>4</v>
      </c>
      <c r="C9" s="2" t="s">
        <v>28</v>
      </c>
      <c r="D9" s="2"/>
      <c r="E9" s="2" t="s">
        <v>16</v>
      </c>
      <c r="F9" s="2">
        <v>5</v>
      </c>
      <c r="G9" s="5">
        <f>G7+TIME(0,F7,0)</f>
        <v>0.44166666666666665</v>
      </c>
      <c r="H9" s="34"/>
    </row>
    <row r="10" spans="1:8" ht="15" customHeight="1">
      <c r="A10" s="22">
        <f t="shared" si="0"/>
        <v>1.4000000000000004</v>
      </c>
      <c r="B10" s="2" t="s">
        <v>2</v>
      </c>
      <c r="C10" s="2" t="s">
        <v>25</v>
      </c>
      <c r="D10" s="2" t="s">
        <v>1</v>
      </c>
      <c r="E10" s="2" t="s">
        <v>22</v>
      </c>
      <c r="F10" s="2">
        <v>8</v>
      </c>
      <c r="G10" s="5">
        <f t="shared" si="1"/>
        <v>0.44513888888888886</v>
      </c>
      <c r="H10" s="34"/>
    </row>
    <row r="11" spans="1:8" ht="15" customHeight="1">
      <c r="A11" s="22">
        <f t="shared" si="0"/>
        <v>1.5000000000000004</v>
      </c>
      <c r="B11" s="2" t="s">
        <v>2</v>
      </c>
      <c r="C11" s="2" t="s">
        <v>141</v>
      </c>
      <c r="D11" s="2" t="s">
        <v>1</v>
      </c>
      <c r="E11" s="2" t="s">
        <v>16</v>
      </c>
      <c r="F11" s="2">
        <v>2</v>
      </c>
      <c r="G11" s="5">
        <f t="shared" si="1"/>
        <v>0.4506944444444444</v>
      </c>
      <c r="H11" s="34"/>
    </row>
    <row r="12" spans="1:8" ht="15" customHeight="1">
      <c r="A12" s="22">
        <f t="shared" si="0"/>
        <v>1.6000000000000005</v>
      </c>
      <c r="B12" s="2" t="s">
        <v>3</v>
      </c>
      <c r="C12" s="2" t="s">
        <v>140</v>
      </c>
      <c r="D12" s="2" t="s">
        <v>1</v>
      </c>
      <c r="E12" s="2" t="s">
        <v>139</v>
      </c>
      <c r="F12" s="2">
        <v>15</v>
      </c>
      <c r="G12" s="5">
        <f t="shared" si="1"/>
        <v>0.4520833333333333</v>
      </c>
      <c r="H12" s="34"/>
    </row>
    <row r="13" spans="1:8" ht="15" customHeight="1">
      <c r="A13" s="22">
        <f t="shared" si="0"/>
        <v>1.7000000000000006</v>
      </c>
      <c r="B13" s="2" t="s">
        <v>3</v>
      </c>
      <c r="C13" s="2" t="s">
        <v>122</v>
      </c>
      <c r="D13" s="2" t="s">
        <v>1</v>
      </c>
      <c r="E13" s="2" t="s">
        <v>116</v>
      </c>
      <c r="F13" s="2">
        <v>55</v>
      </c>
      <c r="G13" s="5">
        <f t="shared" si="1"/>
        <v>0.46249999999999997</v>
      </c>
      <c r="H13" s="34"/>
    </row>
    <row r="14" spans="1:8" ht="15" customHeight="1">
      <c r="A14" s="22">
        <f t="shared" si="0"/>
        <v>1.8000000000000007</v>
      </c>
      <c r="B14" s="2" t="s">
        <v>2</v>
      </c>
      <c r="C14" s="2" t="s">
        <v>13</v>
      </c>
      <c r="D14" s="2" t="s">
        <v>1</v>
      </c>
      <c r="E14" s="2" t="s">
        <v>16</v>
      </c>
      <c r="F14" s="2">
        <v>1</v>
      </c>
      <c r="G14" s="5">
        <f t="shared" si="1"/>
        <v>0.5006944444444444</v>
      </c>
      <c r="H14" s="34"/>
    </row>
    <row r="15" spans="1:8" ht="15" customHeight="1">
      <c r="A15" s="22"/>
      <c r="B15" s="2"/>
      <c r="C15" s="2"/>
      <c r="D15" s="2"/>
      <c r="E15" s="2"/>
      <c r="F15" s="2"/>
      <c r="G15" s="5"/>
      <c r="H15" s="34"/>
    </row>
    <row r="16" spans="1:8" ht="15" customHeight="1">
      <c r="A16" s="23">
        <v>2.1</v>
      </c>
      <c r="B16" s="2" t="s">
        <v>4</v>
      </c>
      <c r="C16" s="2" t="s">
        <v>0</v>
      </c>
      <c r="D16" s="2" t="s">
        <v>1</v>
      </c>
      <c r="E16" s="2" t="s">
        <v>16</v>
      </c>
      <c r="F16" s="2">
        <v>1</v>
      </c>
      <c r="G16" s="5">
        <f>TIME(13,0,0)</f>
        <v>0.5416666666666666</v>
      </c>
      <c r="H16" s="34"/>
    </row>
    <row r="17" spans="1:8" ht="15" customHeight="1">
      <c r="A17" s="22">
        <f>A16+0.1</f>
        <v>2.2</v>
      </c>
      <c r="B17" s="2" t="s">
        <v>3</v>
      </c>
      <c r="C17" s="2" t="s">
        <v>122</v>
      </c>
      <c r="D17" s="2" t="s">
        <v>1</v>
      </c>
      <c r="E17" s="2" t="s">
        <v>116</v>
      </c>
      <c r="F17" s="2">
        <v>120</v>
      </c>
      <c r="G17" s="5">
        <f>G16+TIME(0,F16,0)</f>
        <v>0.5423611111111111</v>
      </c>
      <c r="H17" s="34"/>
    </row>
    <row r="18" spans="1:8" ht="15" customHeight="1">
      <c r="A18" s="22">
        <f>A17+0.1</f>
        <v>2.3000000000000003</v>
      </c>
      <c r="B18" s="2" t="s">
        <v>2</v>
      </c>
      <c r="C18" s="2" t="s">
        <v>13</v>
      </c>
      <c r="D18" s="2" t="s">
        <v>1</v>
      </c>
      <c r="E18" s="2" t="s">
        <v>16</v>
      </c>
      <c r="F18" s="2">
        <v>1</v>
      </c>
      <c r="G18" s="5">
        <f>G17+TIME(0,F17,0)</f>
        <v>0.6256944444444444</v>
      </c>
      <c r="H18" s="34"/>
    </row>
    <row r="19" spans="1:8" ht="15" customHeight="1">
      <c r="A19" s="22"/>
      <c r="B19" s="2"/>
      <c r="C19" s="2"/>
      <c r="D19" s="2"/>
      <c r="E19" s="2"/>
      <c r="F19" s="2"/>
      <c r="G19" s="5"/>
      <c r="H19" s="34"/>
    </row>
    <row r="20" spans="1:8" ht="15" customHeight="1">
      <c r="A20" s="23">
        <v>3.1</v>
      </c>
      <c r="B20" s="2" t="s">
        <v>4</v>
      </c>
      <c r="C20" s="2" t="s">
        <v>0</v>
      </c>
      <c r="D20" s="2" t="s">
        <v>1</v>
      </c>
      <c r="E20" s="2" t="s">
        <v>16</v>
      </c>
      <c r="F20" s="2">
        <v>1</v>
      </c>
      <c r="G20" s="5">
        <f>TIME(15,30,0)</f>
        <v>0.6458333333333334</v>
      </c>
      <c r="H20" s="34"/>
    </row>
    <row r="21" spans="1:8" ht="15" customHeight="1">
      <c r="A21" s="22">
        <f>A20+0.1</f>
        <v>3.2</v>
      </c>
      <c r="B21" s="2" t="s">
        <v>3</v>
      </c>
      <c r="C21" s="2" t="s">
        <v>122</v>
      </c>
      <c r="D21" s="2" t="s">
        <v>1</v>
      </c>
      <c r="E21" s="2" t="s">
        <v>116</v>
      </c>
      <c r="F21" s="2">
        <v>120</v>
      </c>
      <c r="G21" s="5">
        <f>G20+TIME(0,F20,0)</f>
        <v>0.6465277777777778</v>
      </c>
      <c r="H21" s="34"/>
    </row>
    <row r="22" spans="1:8" ht="15" customHeight="1">
      <c r="A22" s="22">
        <f>A21+0.1</f>
        <v>3.3000000000000003</v>
      </c>
      <c r="B22" s="2" t="s">
        <v>2</v>
      </c>
      <c r="C22" s="2" t="s">
        <v>13</v>
      </c>
      <c r="D22" s="2" t="s">
        <v>1</v>
      </c>
      <c r="E22" s="2" t="s">
        <v>16</v>
      </c>
      <c r="F22" s="2">
        <v>1</v>
      </c>
      <c r="G22" s="5">
        <f>G21+TIME(0,F21,0)</f>
        <v>0.7298611111111112</v>
      </c>
      <c r="H22" s="34"/>
    </row>
    <row r="23" spans="1:9" ht="15">
      <c r="A23" s="32"/>
      <c r="B23" s="2"/>
      <c r="C23" s="2"/>
      <c r="H23" s="11"/>
      <c r="I23" s="11"/>
    </row>
    <row r="24" spans="1:9" ht="15">
      <c r="A24" s="3" t="s">
        <v>8</v>
      </c>
      <c r="B24" s="2"/>
      <c r="C24" s="2"/>
      <c r="I24" s="11"/>
    </row>
    <row r="25" spans="1:9" ht="15">
      <c r="A25" s="3" t="s">
        <v>9</v>
      </c>
      <c r="B25" s="2"/>
      <c r="C25" s="2"/>
      <c r="I25" s="11"/>
    </row>
    <row r="26" spans="1:9" ht="15">
      <c r="A26" s="3" t="s">
        <v>10</v>
      </c>
      <c r="B26" s="2"/>
      <c r="C26" s="2"/>
      <c r="I26" s="11"/>
    </row>
    <row r="27" spans="1:9" ht="15">
      <c r="A27" s="3" t="s">
        <v>11</v>
      </c>
      <c r="B27" s="17"/>
      <c r="C27" s="17"/>
      <c r="I27" s="11"/>
    </row>
    <row r="28" ht="15">
      <c r="I28" s="11"/>
    </row>
    <row r="29" ht="15">
      <c r="I29" s="11"/>
    </row>
    <row r="30" spans="8:9" ht="15">
      <c r="H30" s="17"/>
      <c r="I30" s="11"/>
    </row>
    <row r="38" spans="1:8" s="17" customFormat="1" ht="15">
      <c r="A38"/>
      <c r="B38"/>
      <c r="C38"/>
      <c r="D38"/>
      <c r="E38"/>
      <c r="F38"/>
      <c r="G38"/>
      <c r="H38"/>
    </row>
    <row r="39" spans="1:13" s="17" customFormat="1" ht="15">
      <c r="A39"/>
      <c r="B39"/>
      <c r="C39"/>
      <c r="D39"/>
      <c r="E39"/>
      <c r="F39"/>
      <c r="G39"/>
      <c r="H39"/>
      <c r="I39"/>
      <c r="J39"/>
      <c r="K39"/>
      <c r="L39"/>
      <c r="M39"/>
    </row>
  </sheetData>
  <printOptions/>
  <pageMargins left="0.5" right="0.25" top="1.5" bottom="0.5" header="0.5" footer="0.5"/>
  <pageSetup fitToHeight="1" fitToWidth="1" horizontalDpi="300" verticalDpi="300" orientation="landscape" scale="88" r:id="rId1"/>
  <headerFooter alignWithMargins="0">
    <oddHeader>&amp;LSep 2003&amp;RIEEE P802.15 15-03-0327-02-003a</oddHeader>
    <oddFooter xml:space="preserve">&amp;LSubmission&amp;C&amp;P&amp;RChuck Brabenac, Intel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45"/>
  <sheetViews>
    <sheetView showGridLines="0" zoomScale="110" zoomScaleNormal="110" workbookViewId="0" topLeftCell="A1">
      <selection activeCell="A11" sqref="A11"/>
    </sheetView>
  </sheetViews>
  <sheetFormatPr defaultColWidth="9.796875" defaultRowHeight="15"/>
  <cols>
    <col min="1" max="2" width="3.69921875" style="0" customWidth="1"/>
    <col min="3" max="3" width="33.796875" style="0" customWidth="1"/>
    <col min="4" max="4" width="1.59765625" style="0" customWidth="1"/>
    <col min="5" max="5" width="14.19921875" style="0" customWidth="1"/>
    <col min="6" max="6" width="4.09765625" style="0" customWidth="1"/>
    <col min="7" max="7" width="7.69921875" style="0" customWidth="1"/>
    <col min="8" max="8" width="3.69921875" style="0" customWidth="1"/>
  </cols>
  <sheetData>
    <row r="1" spans="1:7" ht="15">
      <c r="A1" s="1"/>
      <c r="B1" s="2"/>
      <c r="C1" s="16" t="s">
        <v>19</v>
      </c>
      <c r="D1" s="2"/>
      <c r="E1" s="2"/>
      <c r="F1" s="2"/>
      <c r="G1" s="2"/>
    </row>
    <row r="2" spans="1:7" ht="15">
      <c r="A2" s="2"/>
      <c r="B2" s="2"/>
      <c r="C2" s="16" t="s">
        <v>33</v>
      </c>
      <c r="D2" s="2"/>
      <c r="E2" s="2"/>
      <c r="F2" s="2"/>
      <c r="G2" s="2"/>
    </row>
    <row r="3" spans="1:7" ht="15">
      <c r="A3" s="2"/>
      <c r="B3" s="2"/>
      <c r="C3" s="30" t="s">
        <v>32</v>
      </c>
      <c r="D3" s="2"/>
      <c r="E3" s="2"/>
      <c r="F3" s="2"/>
      <c r="G3" s="2"/>
    </row>
    <row r="4" spans="1:7" ht="15">
      <c r="A4" s="2"/>
      <c r="B4" s="2"/>
      <c r="C4" s="30" t="s">
        <v>30</v>
      </c>
      <c r="D4" s="2"/>
      <c r="E4" s="2"/>
      <c r="F4" s="2"/>
      <c r="G4" s="2"/>
    </row>
    <row r="5" spans="4:6" ht="15">
      <c r="D5" s="2"/>
      <c r="E5" s="2"/>
      <c r="F5" s="2"/>
    </row>
    <row r="6" spans="1:8" ht="15">
      <c r="A6" s="22">
        <v>4.1</v>
      </c>
      <c r="B6" s="2" t="s">
        <v>4</v>
      </c>
      <c r="C6" s="2" t="s">
        <v>0</v>
      </c>
      <c r="D6" s="15" t="s">
        <v>12</v>
      </c>
      <c r="E6" s="2" t="s">
        <v>16</v>
      </c>
      <c r="F6" s="2">
        <v>1</v>
      </c>
      <c r="G6" s="5">
        <f>TIME(8,0,0)</f>
        <v>0.3333333333333333</v>
      </c>
      <c r="H6" s="34"/>
    </row>
    <row r="7" spans="1:8" ht="15">
      <c r="A7" s="22">
        <f>A6+0.1</f>
        <v>4.199999999999999</v>
      </c>
      <c r="B7" s="2" t="s">
        <v>3</v>
      </c>
      <c r="C7" s="2" t="s">
        <v>122</v>
      </c>
      <c r="D7" s="15" t="s">
        <v>12</v>
      </c>
      <c r="E7" s="2" t="s">
        <v>116</v>
      </c>
      <c r="F7" s="2">
        <v>120</v>
      </c>
      <c r="G7" s="5">
        <f>G6+TIME(0,F6,0)</f>
        <v>0.33402777777777776</v>
      </c>
      <c r="H7" s="34"/>
    </row>
    <row r="8" spans="1:8" ht="15">
      <c r="A8" s="22">
        <f>A7+0.1</f>
        <v>4.299999999999999</v>
      </c>
      <c r="B8" s="2" t="s">
        <v>3</v>
      </c>
      <c r="C8" s="2" t="s">
        <v>13</v>
      </c>
      <c r="D8" s="15" t="s">
        <v>12</v>
      </c>
      <c r="E8" s="2" t="s">
        <v>16</v>
      </c>
      <c r="F8" s="2">
        <v>1</v>
      </c>
      <c r="G8" s="5">
        <f>G7+TIME(0,F7,0)</f>
        <v>0.41736111111111107</v>
      </c>
      <c r="H8" s="34"/>
    </row>
    <row r="9" spans="1:8" ht="15">
      <c r="A9" s="22"/>
      <c r="B9" s="2"/>
      <c r="D9" s="15"/>
      <c r="E9" s="2"/>
      <c r="F9" s="2"/>
      <c r="G9" s="5"/>
      <c r="H9" s="34"/>
    </row>
    <row r="10" spans="1:8" ht="15">
      <c r="A10" s="22">
        <v>5.1</v>
      </c>
      <c r="B10" s="2" t="s">
        <v>4</v>
      </c>
      <c r="C10" s="2" t="s">
        <v>0</v>
      </c>
      <c r="D10" s="15" t="s">
        <v>12</v>
      </c>
      <c r="E10" s="2" t="s">
        <v>16</v>
      </c>
      <c r="F10" s="2">
        <v>1</v>
      </c>
      <c r="G10" s="5">
        <f>TIME(10,30,0)</f>
        <v>0.4375</v>
      </c>
      <c r="H10" s="34"/>
    </row>
    <row r="11" spans="1:8" ht="15">
      <c r="A11" s="22">
        <f>A10+0.1</f>
        <v>5.199999999999999</v>
      </c>
      <c r="B11" s="2" t="s">
        <v>3</v>
      </c>
      <c r="C11" s="2" t="s">
        <v>123</v>
      </c>
      <c r="D11" s="15" t="s">
        <v>12</v>
      </c>
      <c r="E11" s="2" t="s">
        <v>117</v>
      </c>
      <c r="F11" s="2">
        <v>15</v>
      </c>
      <c r="G11" s="5">
        <f>G10+TIME(0,F10,0)</f>
        <v>0.43819444444444444</v>
      </c>
      <c r="H11" s="34"/>
    </row>
    <row r="12" spans="1:8" ht="15">
      <c r="A12" s="22">
        <f>A11+0.1</f>
        <v>5.299999999999999</v>
      </c>
      <c r="B12" s="2" t="s">
        <v>2</v>
      </c>
      <c r="C12" s="2" t="s">
        <v>13</v>
      </c>
      <c r="D12" s="15" t="s">
        <v>12</v>
      </c>
      <c r="E12" s="2" t="s">
        <v>16</v>
      </c>
      <c r="F12" s="2">
        <v>1</v>
      </c>
      <c r="G12" s="5">
        <f>G11+TIME(0,F11,0)</f>
        <v>0.4486111111111111</v>
      </c>
      <c r="H12" s="34"/>
    </row>
    <row r="13" spans="1:8" ht="15">
      <c r="A13" s="22"/>
      <c r="B13" s="2"/>
      <c r="D13" s="15"/>
      <c r="E13" s="2"/>
      <c r="F13" s="2"/>
      <c r="G13" s="5"/>
      <c r="H13" s="34"/>
    </row>
    <row r="14" spans="1:8" ht="15">
      <c r="A14" s="22">
        <v>6.1</v>
      </c>
      <c r="B14" s="2" t="s">
        <v>4</v>
      </c>
      <c r="C14" s="2" t="s">
        <v>0</v>
      </c>
      <c r="D14" s="15" t="s">
        <v>12</v>
      </c>
      <c r="E14" s="2" t="s">
        <v>16</v>
      </c>
      <c r="F14" s="2">
        <v>1</v>
      </c>
      <c r="G14" s="5">
        <f>TIME(13,0,0)</f>
        <v>0.5416666666666666</v>
      </c>
      <c r="H14" s="34"/>
    </row>
    <row r="15" spans="1:8" ht="15">
      <c r="A15" s="22">
        <f>A14+0.1</f>
        <v>6.199999999999999</v>
      </c>
      <c r="B15" s="2" t="s">
        <v>3</v>
      </c>
      <c r="C15" s="2" t="s">
        <v>120</v>
      </c>
      <c r="D15" s="15" t="s">
        <v>12</v>
      </c>
      <c r="E15" s="2" t="s">
        <v>148</v>
      </c>
      <c r="F15" s="2">
        <v>120</v>
      </c>
      <c r="G15" s="5">
        <f>G14+TIME(0,F14,0)</f>
        <v>0.5423611111111111</v>
      </c>
      <c r="H15" s="34"/>
    </row>
    <row r="16" spans="1:8" ht="15">
      <c r="A16" s="22">
        <f>A15+0.1</f>
        <v>6.299999999999999</v>
      </c>
      <c r="B16" s="2" t="s">
        <v>2</v>
      </c>
      <c r="C16" s="2" t="s">
        <v>13</v>
      </c>
      <c r="D16" s="15" t="s">
        <v>12</v>
      </c>
      <c r="E16" s="2" t="s">
        <v>16</v>
      </c>
      <c r="F16" s="2">
        <v>1</v>
      </c>
      <c r="G16" s="5">
        <f>G15+TIME(0,F15,0)</f>
        <v>0.6256944444444444</v>
      </c>
      <c r="H16" s="34"/>
    </row>
    <row r="17" spans="4:8" ht="15">
      <c r="D17" s="2"/>
      <c r="E17" s="2"/>
      <c r="F17" s="2"/>
      <c r="H17" s="34"/>
    </row>
    <row r="18" spans="1:8" ht="15">
      <c r="A18" s="22">
        <v>7.1</v>
      </c>
      <c r="B18" s="2" t="s">
        <v>4</v>
      </c>
      <c r="C18" s="2" t="s">
        <v>0</v>
      </c>
      <c r="D18" s="15" t="s">
        <v>12</v>
      </c>
      <c r="E18" s="2" t="s">
        <v>16</v>
      </c>
      <c r="F18" s="2">
        <v>1</v>
      </c>
      <c r="G18" s="5">
        <f>TIME(15,30,0)</f>
        <v>0.6458333333333334</v>
      </c>
      <c r="H18" s="34"/>
    </row>
    <row r="19" spans="1:8" ht="15">
      <c r="A19" s="22">
        <f>A18+0.1</f>
        <v>7.199999999999999</v>
      </c>
      <c r="B19" s="2" t="s">
        <v>3</v>
      </c>
      <c r="C19" s="2" t="s">
        <v>120</v>
      </c>
      <c r="D19" s="15" t="s">
        <v>12</v>
      </c>
      <c r="E19" s="2" t="s">
        <v>148</v>
      </c>
      <c r="F19" s="2">
        <v>120</v>
      </c>
      <c r="G19" s="5">
        <f>G18+TIME(0,F18,0)</f>
        <v>0.6465277777777778</v>
      </c>
      <c r="H19" s="34"/>
    </row>
    <row r="20" spans="1:8" ht="15">
      <c r="A20" s="22">
        <f>A19+0.1</f>
        <v>7.299999999999999</v>
      </c>
      <c r="B20" s="2" t="s">
        <v>2</v>
      </c>
      <c r="C20" s="2" t="s">
        <v>13</v>
      </c>
      <c r="D20" s="15" t="s">
        <v>12</v>
      </c>
      <c r="E20" s="2" t="s">
        <v>16</v>
      </c>
      <c r="F20" s="2">
        <v>1</v>
      </c>
      <c r="G20" s="5">
        <f>G19+TIME(0,F19,0)</f>
        <v>0.7298611111111112</v>
      </c>
      <c r="H20" s="34"/>
    </row>
    <row r="21" spans="1:8" ht="15">
      <c r="A21" s="22"/>
      <c r="B21" s="2"/>
      <c r="C21" s="94"/>
      <c r="D21" s="15"/>
      <c r="E21" s="2"/>
      <c r="F21" s="2"/>
      <c r="G21" s="5"/>
      <c r="H21" s="34"/>
    </row>
    <row r="22" spans="1:8" ht="15">
      <c r="A22" s="33" t="s">
        <v>124</v>
      </c>
      <c r="B22" s="94"/>
      <c r="C22" s="94"/>
      <c r="D22" s="95"/>
      <c r="E22" s="95"/>
      <c r="F22" s="95"/>
      <c r="G22" s="95"/>
      <c r="H22" s="34"/>
    </row>
    <row r="23" spans="1:8" ht="15">
      <c r="A23" s="33" t="s">
        <v>121</v>
      </c>
      <c r="B23" s="94"/>
      <c r="C23" s="94"/>
      <c r="D23" s="95"/>
      <c r="E23" s="95"/>
      <c r="F23" s="95"/>
      <c r="G23" s="95"/>
      <c r="H23" s="34"/>
    </row>
    <row r="24" spans="1:8" ht="15">
      <c r="A24" s="33" t="s">
        <v>130</v>
      </c>
      <c r="B24" s="94"/>
      <c r="C24" s="94"/>
      <c r="D24" s="95"/>
      <c r="E24" s="95"/>
      <c r="F24" s="95"/>
      <c r="G24" s="95"/>
      <c r="H24" s="96"/>
    </row>
    <row r="25" spans="1:7" ht="15">
      <c r="A25" s="33"/>
      <c r="B25" s="94"/>
      <c r="C25" s="2" t="s">
        <v>6</v>
      </c>
      <c r="D25" s="95"/>
      <c r="E25" s="95"/>
      <c r="F25" s="95"/>
      <c r="G25" s="95"/>
    </row>
    <row r="26" spans="1:9" ht="15">
      <c r="A26" s="7"/>
      <c r="B26" s="3" t="s">
        <v>5</v>
      </c>
      <c r="C26" s="2" t="s">
        <v>7</v>
      </c>
      <c r="I26" s="9"/>
    </row>
    <row r="27" spans="1:3" ht="15">
      <c r="A27" s="7" t="s">
        <v>5</v>
      </c>
      <c r="B27" s="2"/>
      <c r="C27" s="2"/>
    </row>
    <row r="28" spans="1:3" ht="15">
      <c r="A28" s="33"/>
      <c r="B28" s="2"/>
      <c r="C28" s="2"/>
    </row>
    <row r="29" spans="1:9" ht="15">
      <c r="A29" s="3" t="s">
        <v>8</v>
      </c>
      <c r="B29" s="2"/>
      <c r="C29" s="2"/>
      <c r="I29" s="9"/>
    </row>
    <row r="30" spans="1:9" ht="15">
      <c r="A30" s="3" t="s">
        <v>9</v>
      </c>
      <c r="B30" s="2"/>
      <c r="C30" s="2"/>
      <c r="I30" s="9"/>
    </row>
    <row r="31" spans="1:9" ht="15">
      <c r="A31" s="3" t="s">
        <v>10</v>
      </c>
      <c r="B31" s="2"/>
      <c r="C31" s="17"/>
      <c r="I31" s="9"/>
    </row>
    <row r="32" spans="1:2" ht="15">
      <c r="A32" s="3" t="s">
        <v>11</v>
      </c>
      <c r="B32" s="17"/>
    </row>
    <row r="33" ht="15">
      <c r="I33" s="9"/>
    </row>
    <row r="34" spans="1:9" ht="24">
      <c r="A34" s="40"/>
      <c r="I34" s="9"/>
    </row>
    <row r="35" spans="1:9" s="17" customFormat="1" ht="15">
      <c r="A35"/>
      <c r="B35"/>
      <c r="C35"/>
      <c r="D35"/>
      <c r="E35"/>
      <c r="F35"/>
      <c r="G35"/>
      <c r="I35" s="31"/>
    </row>
    <row r="36" ht="15">
      <c r="I36" s="9"/>
    </row>
    <row r="37" ht="15">
      <c r="I37" s="9"/>
    </row>
    <row r="38" ht="15">
      <c r="I38" s="9"/>
    </row>
    <row r="39" ht="15">
      <c r="I39" s="9"/>
    </row>
    <row r="40" ht="15">
      <c r="I40" s="9"/>
    </row>
    <row r="44" spans="1:7" s="17" customFormat="1" ht="15">
      <c r="A44"/>
      <c r="B44"/>
      <c r="C44"/>
      <c r="D44"/>
      <c r="E44"/>
      <c r="F44"/>
      <c r="G44"/>
    </row>
    <row r="45" spans="1:13" s="17" customFormat="1" ht="15">
      <c r="A45"/>
      <c r="B45"/>
      <c r="C45"/>
      <c r="D45"/>
      <c r="E45"/>
      <c r="F45"/>
      <c r="G45"/>
      <c r="H45"/>
      <c r="I45"/>
      <c r="J45"/>
      <c r="K45"/>
      <c r="L45"/>
      <c r="M45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&amp;LSep 2003&amp;RIEEE P802.15 15-03-0327-02-003a</oddHeader>
    <oddFooter xml:space="preserve">&amp;LSubmission&amp;C&amp;P&amp;RChuck Brabenac, Intel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showGridLines="0" zoomScale="110" zoomScaleNormal="110" workbookViewId="0" topLeftCell="A1">
      <selection activeCell="E16" sqref="E16"/>
    </sheetView>
  </sheetViews>
  <sheetFormatPr defaultColWidth="9.796875" defaultRowHeight="15"/>
  <cols>
    <col min="1" max="2" width="3.69921875" style="0" customWidth="1"/>
    <col min="3" max="3" width="32.69921875" style="0" customWidth="1"/>
    <col min="4" max="4" width="1.59765625" style="0" customWidth="1"/>
    <col min="5" max="5" width="14" style="0" customWidth="1"/>
    <col min="6" max="6" width="4.09765625" style="0" customWidth="1"/>
    <col min="7" max="7" width="7.69921875" style="0" customWidth="1"/>
    <col min="8" max="8" width="3.69921875" style="0" customWidth="1"/>
  </cols>
  <sheetData>
    <row r="1" spans="1:7" ht="15">
      <c r="A1" s="1"/>
      <c r="B1" s="2"/>
      <c r="C1" s="16" t="s">
        <v>19</v>
      </c>
      <c r="D1" s="2"/>
      <c r="E1" s="2"/>
      <c r="F1" s="2"/>
      <c r="G1" s="2"/>
    </row>
    <row r="2" spans="1:7" ht="15">
      <c r="A2" s="2"/>
      <c r="B2" s="2"/>
      <c r="C2" s="16" t="s">
        <v>34</v>
      </c>
      <c r="D2" s="2"/>
      <c r="E2" s="2"/>
      <c r="F2" s="2"/>
      <c r="G2" s="2"/>
    </row>
    <row r="3" spans="1:7" ht="15">
      <c r="A3" s="2"/>
      <c r="B3" s="2"/>
      <c r="C3" s="30" t="s">
        <v>32</v>
      </c>
      <c r="D3" s="2"/>
      <c r="E3" s="2"/>
      <c r="F3" s="2"/>
      <c r="G3" s="2"/>
    </row>
    <row r="4" spans="1:7" ht="15">
      <c r="A4" s="2"/>
      <c r="B4" s="2"/>
      <c r="C4" s="30" t="s">
        <v>30</v>
      </c>
      <c r="D4" s="2"/>
      <c r="E4" s="2"/>
      <c r="F4" s="2"/>
      <c r="G4" s="2"/>
    </row>
    <row r="5" spans="1:6" ht="12.75" customHeight="1">
      <c r="A5" s="30"/>
      <c r="B5" s="30"/>
      <c r="C5" s="30"/>
      <c r="D5" s="2"/>
      <c r="E5" s="2"/>
      <c r="F5" s="2"/>
    </row>
    <row r="6" spans="1:8" ht="15">
      <c r="A6" s="22">
        <v>8.1</v>
      </c>
      <c r="B6" s="2" t="s">
        <v>4</v>
      </c>
      <c r="C6" s="2" t="s">
        <v>0</v>
      </c>
      <c r="D6" s="15" t="s">
        <v>12</v>
      </c>
      <c r="E6" s="2" t="s">
        <v>16</v>
      </c>
      <c r="F6" s="2">
        <v>1</v>
      </c>
      <c r="G6" s="5">
        <f>TIME(8,0,0)</f>
        <v>0.3333333333333333</v>
      </c>
      <c r="H6" s="34"/>
    </row>
    <row r="7" spans="1:8" ht="15">
      <c r="A7" s="22">
        <f>A6+0.1</f>
        <v>8.2</v>
      </c>
      <c r="B7" s="2" t="s">
        <v>3</v>
      </c>
      <c r="C7" s="2" t="s">
        <v>120</v>
      </c>
      <c r="D7" s="15" t="s">
        <v>12</v>
      </c>
      <c r="E7" s="2" t="s">
        <v>148</v>
      </c>
      <c r="F7" s="2">
        <v>120</v>
      </c>
      <c r="G7" s="5">
        <f>G6+TIME(0,F6,0)</f>
        <v>0.33402777777777776</v>
      </c>
      <c r="H7" s="34"/>
    </row>
    <row r="8" spans="1:8" ht="15">
      <c r="A8" s="22">
        <f>A7+0.1</f>
        <v>8.299999999999999</v>
      </c>
      <c r="B8" s="2" t="s">
        <v>2</v>
      </c>
      <c r="C8" s="2" t="s">
        <v>13</v>
      </c>
      <c r="D8" s="15" t="s">
        <v>12</v>
      </c>
      <c r="E8" s="2" t="s">
        <v>16</v>
      </c>
      <c r="F8" s="2">
        <v>1</v>
      </c>
      <c r="G8" s="5">
        <f>G7+TIME(0,F7,0)</f>
        <v>0.41736111111111107</v>
      </c>
      <c r="H8" s="34"/>
    </row>
    <row r="9" spans="1:8" ht="15">
      <c r="A9" s="22"/>
      <c r="B9" s="2"/>
      <c r="C9" s="2"/>
      <c r="D9" s="15"/>
      <c r="E9" s="2"/>
      <c r="F9" s="2"/>
      <c r="G9" s="5"/>
      <c r="H9" s="34"/>
    </row>
    <row r="10" spans="1:8" ht="15">
      <c r="A10" s="22">
        <v>9.1</v>
      </c>
      <c r="B10" s="2" t="s">
        <v>4</v>
      </c>
      <c r="C10" s="2" t="s">
        <v>0</v>
      </c>
      <c r="D10" s="15" t="s">
        <v>12</v>
      </c>
      <c r="E10" s="2" t="s">
        <v>16</v>
      </c>
      <c r="F10" s="2">
        <v>1</v>
      </c>
      <c r="G10" s="5">
        <f>TIME(13,0,0)</f>
        <v>0.5416666666666666</v>
      </c>
      <c r="H10" s="34"/>
    </row>
    <row r="11" spans="1:8" ht="15">
      <c r="A11" s="22">
        <f>A10+0.1</f>
        <v>9.2</v>
      </c>
      <c r="B11" s="2" t="s">
        <v>3</v>
      </c>
      <c r="C11" s="2" t="s">
        <v>120</v>
      </c>
      <c r="D11" s="15" t="s">
        <v>12</v>
      </c>
      <c r="E11" s="2" t="s">
        <v>148</v>
      </c>
      <c r="F11" s="2">
        <v>120</v>
      </c>
      <c r="G11" s="5">
        <f>G10+TIME(0,F10,0)</f>
        <v>0.5423611111111111</v>
      </c>
      <c r="H11" s="34"/>
    </row>
    <row r="12" spans="1:8" ht="15">
      <c r="A12" s="22">
        <f>A11+0.1</f>
        <v>9.299999999999999</v>
      </c>
      <c r="B12" s="2" t="s">
        <v>2</v>
      </c>
      <c r="C12" s="2" t="s">
        <v>13</v>
      </c>
      <c r="D12" s="15" t="s">
        <v>12</v>
      </c>
      <c r="E12" s="2" t="s">
        <v>16</v>
      </c>
      <c r="F12" s="2">
        <v>1</v>
      </c>
      <c r="G12" s="5">
        <f>G11+TIME(0,F11,0)</f>
        <v>0.6256944444444444</v>
      </c>
      <c r="H12" s="34"/>
    </row>
    <row r="13" spans="4:8" ht="15">
      <c r="D13" s="2"/>
      <c r="E13" s="2"/>
      <c r="F13" s="2"/>
      <c r="H13" s="34"/>
    </row>
    <row r="14" spans="1:8" ht="15">
      <c r="A14" s="22">
        <v>10.1</v>
      </c>
      <c r="B14" s="2" t="s">
        <v>4</v>
      </c>
      <c r="C14" s="2" t="s">
        <v>0</v>
      </c>
      <c r="D14" s="15" t="s">
        <v>12</v>
      </c>
      <c r="E14" s="2" t="s">
        <v>16</v>
      </c>
      <c r="F14" s="2">
        <v>1</v>
      </c>
      <c r="G14" s="5">
        <f>TIME(15,30,0)</f>
        <v>0.6458333333333334</v>
      </c>
      <c r="H14" s="34"/>
    </row>
    <row r="15" spans="1:8" ht="15">
      <c r="A15" s="22">
        <f>A14+0.1</f>
        <v>10.2</v>
      </c>
      <c r="B15" s="2" t="s">
        <v>3</v>
      </c>
      <c r="C15" s="2" t="s">
        <v>120</v>
      </c>
      <c r="D15" s="15" t="s">
        <v>12</v>
      </c>
      <c r="E15" s="2" t="s">
        <v>148</v>
      </c>
      <c r="F15" s="2">
        <v>120</v>
      </c>
      <c r="G15" s="5">
        <f>G14+TIME(0,F14,0)</f>
        <v>0.6465277777777778</v>
      </c>
      <c r="H15" s="34"/>
    </row>
    <row r="16" spans="1:8" ht="15">
      <c r="A16" s="22">
        <f>A15+0.1</f>
        <v>10.299999999999999</v>
      </c>
      <c r="B16" s="2" t="s">
        <v>2</v>
      </c>
      <c r="C16" s="2" t="s">
        <v>13</v>
      </c>
      <c r="D16" s="15" t="s">
        <v>12</v>
      </c>
      <c r="E16" s="2" t="s">
        <v>16</v>
      </c>
      <c r="F16" s="2">
        <v>1</v>
      </c>
      <c r="G16" s="5">
        <f>G15+TIME(0,F15,0)</f>
        <v>0.7298611111111112</v>
      </c>
      <c r="H16" s="34"/>
    </row>
    <row r="17" spans="1:8" ht="15">
      <c r="A17" s="22"/>
      <c r="B17" s="2"/>
      <c r="C17" s="2"/>
      <c r="D17" s="15"/>
      <c r="E17" s="2"/>
      <c r="F17" s="2"/>
      <c r="G17" s="5"/>
      <c r="H17" s="34"/>
    </row>
    <row r="18" spans="1:8" ht="15">
      <c r="A18" s="33" t="s">
        <v>131</v>
      </c>
      <c r="B18" s="94"/>
      <c r="C18" s="94"/>
      <c r="D18" s="95"/>
      <c r="E18" s="95"/>
      <c r="F18" s="95"/>
      <c r="G18" s="95"/>
      <c r="H18" s="34"/>
    </row>
    <row r="19" spans="1:8" ht="15">
      <c r="A19" s="33" t="s">
        <v>132</v>
      </c>
      <c r="B19" s="94"/>
      <c r="C19" s="94"/>
      <c r="D19" s="95"/>
      <c r="E19" s="95"/>
      <c r="F19" s="95"/>
      <c r="G19" s="95"/>
      <c r="H19" s="34"/>
    </row>
    <row r="20" spans="1:8" ht="15">
      <c r="A20" s="33" t="s">
        <v>133</v>
      </c>
      <c r="B20" s="94"/>
      <c r="C20" s="94"/>
      <c r="D20" s="95"/>
      <c r="E20" s="95"/>
      <c r="F20" s="95"/>
      <c r="G20" s="95"/>
      <c r="H20" s="34"/>
    </row>
    <row r="21" spans="1:7" ht="15">
      <c r="A21" s="27"/>
      <c r="B21" s="2"/>
      <c r="C21" s="2"/>
      <c r="D21" s="15"/>
      <c r="E21" s="2"/>
      <c r="F21" s="2"/>
      <c r="G21" s="5"/>
    </row>
    <row r="22" spans="1:3" ht="15">
      <c r="A22" s="7"/>
      <c r="B22" s="3" t="s">
        <v>5</v>
      </c>
      <c r="C22" s="2" t="s">
        <v>6</v>
      </c>
    </row>
    <row r="23" spans="1:3" ht="15">
      <c r="A23" s="7" t="s">
        <v>5</v>
      </c>
      <c r="B23" s="2"/>
      <c r="C23" s="2" t="s">
        <v>7</v>
      </c>
    </row>
    <row r="24" spans="1:3" ht="15">
      <c r="A24" s="3"/>
      <c r="B24" s="2"/>
      <c r="C24" s="2"/>
    </row>
    <row r="25" spans="1:3" ht="15">
      <c r="A25" s="3" t="s">
        <v>8</v>
      </c>
      <c r="B25" s="2"/>
      <c r="C25" s="2"/>
    </row>
    <row r="26" spans="1:9" ht="15">
      <c r="A26" s="3" t="s">
        <v>9</v>
      </c>
      <c r="B26" s="2"/>
      <c r="C26" s="2"/>
      <c r="H26" s="11"/>
      <c r="I26" s="9"/>
    </row>
    <row r="27" spans="1:8" s="17" customFormat="1" ht="15">
      <c r="A27" s="3" t="s">
        <v>10</v>
      </c>
      <c r="B27" s="2"/>
      <c r="C27" s="2"/>
      <c r="D27"/>
      <c r="E27"/>
      <c r="F27"/>
      <c r="G27"/>
      <c r="H27"/>
    </row>
    <row r="28" spans="1:9" ht="15">
      <c r="A28" s="3" t="s">
        <v>11</v>
      </c>
      <c r="B28" s="17"/>
      <c r="C28" s="17"/>
      <c r="I28" s="9"/>
    </row>
    <row r="29" spans="1:7" ht="15">
      <c r="A29" s="22"/>
      <c r="B29" s="2"/>
      <c r="C29" s="2"/>
      <c r="D29" s="2"/>
      <c r="E29" s="2"/>
      <c r="F29" s="2"/>
      <c r="G29" s="5"/>
    </row>
    <row r="30" spans="1:8" ht="15">
      <c r="A30" s="22"/>
      <c r="B30" s="2"/>
      <c r="C30" s="2"/>
      <c r="D30" s="2"/>
      <c r="E30" s="2"/>
      <c r="F30" s="2"/>
      <c r="G30" s="5"/>
      <c r="H30" s="11"/>
    </row>
    <row r="31" spans="1:7" ht="15">
      <c r="A31" s="22"/>
      <c r="B31" s="2"/>
      <c r="C31" s="2"/>
      <c r="D31" s="15"/>
      <c r="E31" s="2"/>
      <c r="F31" s="2"/>
      <c r="G31" s="5"/>
    </row>
    <row r="32" spans="1:9" ht="15">
      <c r="A32" s="12"/>
      <c r="B32" s="2"/>
      <c r="C32" s="2"/>
      <c r="D32" s="2"/>
      <c r="F32" s="10"/>
      <c r="G32" s="5"/>
      <c r="I32" s="11"/>
    </row>
    <row r="33" spans="1:3" ht="15">
      <c r="A33" s="7"/>
      <c r="B33" s="3"/>
      <c r="C33" s="2"/>
    </row>
    <row r="34" spans="1:3" ht="15">
      <c r="A34" s="7"/>
      <c r="B34" s="2"/>
      <c r="C34" s="2"/>
    </row>
    <row r="35" spans="1:3" ht="15">
      <c r="A35" s="3"/>
      <c r="B35" s="2"/>
      <c r="C35" s="2"/>
    </row>
    <row r="36" spans="1:9" ht="15">
      <c r="A36" s="3"/>
      <c r="B36" s="2"/>
      <c r="C36" s="2"/>
      <c r="H36" s="17"/>
      <c r="I36" s="11"/>
    </row>
    <row r="37" spans="1:3" ht="15">
      <c r="A37" s="3"/>
      <c r="B37" s="2"/>
      <c r="C37" s="2"/>
    </row>
    <row r="38" spans="1:3" ht="15">
      <c r="A38" s="3"/>
      <c r="B38" s="2"/>
      <c r="C38" s="2"/>
    </row>
    <row r="39" spans="1:3" ht="15">
      <c r="A39" s="3"/>
      <c r="B39" s="17"/>
      <c r="C39" s="17"/>
    </row>
    <row r="42" spans="1:8" s="17" customFormat="1" ht="15">
      <c r="A42"/>
      <c r="B42"/>
      <c r="C42"/>
      <c r="D42"/>
      <c r="E42"/>
      <c r="F42"/>
      <c r="G42"/>
      <c r="H42"/>
    </row>
    <row r="43" spans="1:13" s="17" customFormat="1" ht="15">
      <c r="A43"/>
      <c r="B43"/>
      <c r="C43"/>
      <c r="D43"/>
      <c r="E43"/>
      <c r="F43"/>
      <c r="G43"/>
      <c r="H43"/>
      <c r="I43"/>
      <c r="J43"/>
      <c r="K43"/>
      <c r="L43"/>
      <c r="M43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&amp;LSep 2003&amp;RIEEE P802.15 15-03-0327-02-003a</oddHeader>
    <oddFooter xml:space="preserve">&amp;LSubmission&amp;C&amp;P&amp;RChuck Brabenac, Intel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40"/>
  <sheetViews>
    <sheetView showGridLines="0" zoomScale="110" zoomScaleNormal="110" workbookViewId="0" topLeftCell="A1">
      <selection activeCell="A11" sqref="A11"/>
    </sheetView>
  </sheetViews>
  <sheetFormatPr defaultColWidth="9.796875" defaultRowHeight="15"/>
  <cols>
    <col min="1" max="2" width="3.69921875" style="0" customWidth="1"/>
    <col min="3" max="3" width="31.3984375" style="0" customWidth="1"/>
    <col min="4" max="4" width="2.69921875" style="0" customWidth="1"/>
    <col min="5" max="5" width="13.59765625" style="0" customWidth="1"/>
    <col min="6" max="6" width="3.59765625" style="0" customWidth="1"/>
    <col min="7" max="7" width="8.69921875" style="0" customWidth="1"/>
    <col min="8" max="8" width="3.69921875" style="0" customWidth="1"/>
  </cols>
  <sheetData>
    <row r="1" spans="1:7" ht="15">
      <c r="A1" s="1"/>
      <c r="B1" s="2"/>
      <c r="C1" s="16" t="s">
        <v>19</v>
      </c>
      <c r="D1" s="2"/>
      <c r="E1" s="2"/>
      <c r="F1" s="2"/>
      <c r="G1" s="2"/>
    </row>
    <row r="2" spans="1:7" ht="15">
      <c r="A2" s="2"/>
      <c r="B2" s="2"/>
      <c r="C2" s="16" t="s">
        <v>36</v>
      </c>
      <c r="D2" s="2"/>
      <c r="E2" s="2"/>
      <c r="F2" s="2"/>
      <c r="G2" s="2"/>
    </row>
    <row r="3" spans="1:7" ht="15">
      <c r="A3" s="2"/>
      <c r="B3" s="2"/>
      <c r="C3" s="30" t="s">
        <v>32</v>
      </c>
      <c r="D3" s="2"/>
      <c r="E3" s="2"/>
      <c r="F3" s="2"/>
      <c r="G3" s="2"/>
    </row>
    <row r="4" spans="1:7" ht="15">
      <c r="A4" s="2"/>
      <c r="B4" s="2"/>
      <c r="C4" s="30" t="s">
        <v>30</v>
      </c>
      <c r="D4" s="2"/>
      <c r="E4" s="2"/>
      <c r="F4" s="2"/>
      <c r="G4" s="2"/>
    </row>
    <row r="5" spans="1:7" s="8" customFormat="1" ht="15">
      <c r="A5" s="2"/>
      <c r="B5" s="2"/>
      <c r="C5" s="30"/>
      <c r="D5" s="2"/>
      <c r="E5" s="2"/>
      <c r="F5" s="2"/>
      <c r="G5"/>
    </row>
    <row r="6" spans="1:8" s="8" customFormat="1" ht="15">
      <c r="A6" s="22">
        <v>11.1</v>
      </c>
      <c r="B6" s="2" t="s">
        <v>4</v>
      </c>
      <c r="C6" s="2" t="s">
        <v>0</v>
      </c>
      <c r="D6" s="15" t="s">
        <v>12</v>
      </c>
      <c r="E6" s="2" t="s">
        <v>16</v>
      </c>
      <c r="F6" s="2">
        <v>1</v>
      </c>
      <c r="G6" s="5">
        <f>TIME(8,0,0)</f>
        <v>0.3333333333333333</v>
      </c>
      <c r="H6" s="35"/>
    </row>
    <row r="7" spans="1:8" s="8" customFormat="1" ht="15">
      <c r="A7" s="22">
        <f>A6+0.1</f>
        <v>11.2</v>
      </c>
      <c r="B7" s="2" t="s">
        <v>3</v>
      </c>
      <c r="C7" s="2" t="s">
        <v>120</v>
      </c>
      <c r="D7" s="15" t="s">
        <v>12</v>
      </c>
      <c r="E7" s="2" t="s">
        <v>148</v>
      </c>
      <c r="F7" s="2">
        <v>120</v>
      </c>
      <c r="G7" s="5">
        <f>G6+TIME(0,F6,0)</f>
        <v>0.33402777777777776</v>
      </c>
      <c r="H7" s="35"/>
    </row>
    <row r="8" spans="1:8" s="8" customFormat="1" ht="15">
      <c r="A8" s="22">
        <f>A7+0.1</f>
        <v>11.299999999999999</v>
      </c>
      <c r="B8" s="2" t="s">
        <v>2</v>
      </c>
      <c r="C8" s="2" t="s">
        <v>13</v>
      </c>
      <c r="D8" s="15" t="s">
        <v>12</v>
      </c>
      <c r="E8" s="2" t="s">
        <v>16</v>
      </c>
      <c r="F8" s="2">
        <v>1</v>
      </c>
      <c r="G8" s="5">
        <f>G7+TIME(0,F7,0)</f>
        <v>0.41736111111111107</v>
      </c>
      <c r="H8" s="35"/>
    </row>
    <row r="9" spans="1:8" ht="15">
      <c r="A9" s="27"/>
      <c r="B9" s="2"/>
      <c r="C9" s="2"/>
      <c r="D9" s="15"/>
      <c r="E9" s="2"/>
      <c r="F9" s="2"/>
      <c r="G9" s="5"/>
      <c r="H9" s="35"/>
    </row>
    <row r="10" spans="1:8" ht="15">
      <c r="A10" s="22">
        <v>12.1</v>
      </c>
      <c r="B10" s="2" t="s">
        <v>4</v>
      </c>
      <c r="C10" s="2" t="s">
        <v>0</v>
      </c>
      <c r="D10" s="15" t="s">
        <v>12</v>
      </c>
      <c r="E10" s="2" t="s">
        <v>16</v>
      </c>
      <c r="F10" s="2">
        <v>1</v>
      </c>
      <c r="G10" s="5">
        <f>TIME(10,30,0)</f>
        <v>0.4375</v>
      </c>
      <c r="H10" s="35"/>
    </row>
    <row r="11" spans="1:8" s="17" customFormat="1" ht="15">
      <c r="A11" s="22">
        <f>A10+0.1</f>
        <v>12.2</v>
      </c>
      <c r="B11" s="2" t="s">
        <v>3</v>
      </c>
      <c r="C11" s="2" t="s">
        <v>120</v>
      </c>
      <c r="D11" s="15" t="s">
        <v>12</v>
      </c>
      <c r="E11" s="2" t="s">
        <v>148</v>
      </c>
      <c r="F11" s="2">
        <v>120</v>
      </c>
      <c r="G11" s="5">
        <f>G10+TIME(0,F10,0)</f>
        <v>0.43819444444444444</v>
      </c>
      <c r="H11" s="35"/>
    </row>
    <row r="12" spans="1:8" ht="15">
      <c r="A12" s="22">
        <f>A11+0.1</f>
        <v>12.299999999999999</v>
      </c>
      <c r="B12" s="2" t="s">
        <v>2</v>
      </c>
      <c r="C12" s="2" t="s">
        <v>13</v>
      </c>
      <c r="D12" s="15" t="s">
        <v>12</v>
      </c>
      <c r="E12" s="2" t="s">
        <v>16</v>
      </c>
      <c r="F12" s="2">
        <v>1</v>
      </c>
      <c r="G12" s="5">
        <f>G11+TIME(0,F11,0)</f>
        <v>0.5215277777777778</v>
      </c>
      <c r="H12" s="35"/>
    </row>
    <row r="13" spans="1:8" ht="15">
      <c r="A13" s="27"/>
      <c r="B13" s="2"/>
      <c r="C13" s="2"/>
      <c r="D13" s="15"/>
      <c r="E13" s="2"/>
      <c r="F13" s="2"/>
      <c r="G13" s="5"/>
      <c r="H13" s="35"/>
    </row>
    <row r="14" spans="1:8" s="8" customFormat="1" ht="15">
      <c r="A14" s="22">
        <v>13.1</v>
      </c>
      <c r="B14" s="2" t="s">
        <v>4</v>
      </c>
      <c r="C14" s="2" t="s">
        <v>0</v>
      </c>
      <c r="D14" s="15" t="s">
        <v>12</v>
      </c>
      <c r="E14" s="2" t="s">
        <v>16</v>
      </c>
      <c r="F14" s="2">
        <v>1</v>
      </c>
      <c r="G14" s="5">
        <f>TIME(13,0,0)</f>
        <v>0.5416666666666666</v>
      </c>
      <c r="H14" s="35"/>
    </row>
    <row r="15" spans="1:8" s="8" customFormat="1" ht="15">
      <c r="A15" s="22">
        <f>A14+0.1</f>
        <v>13.2</v>
      </c>
      <c r="B15" s="2" t="s">
        <v>3</v>
      </c>
      <c r="C15" s="2" t="s">
        <v>26</v>
      </c>
      <c r="D15" s="15" t="s">
        <v>12</v>
      </c>
      <c r="E15" s="2" t="s">
        <v>23</v>
      </c>
      <c r="F15" s="2">
        <v>120</v>
      </c>
      <c r="G15" s="5">
        <f>G14+TIME(0,F14,0)</f>
        <v>0.5423611111111111</v>
      </c>
      <c r="H15" s="35"/>
    </row>
    <row r="16" spans="1:8" s="8" customFormat="1" ht="15">
      <c r="A16" s="22">
        <f>A15+0.1</f>
        <v>13.299999999999999</v>
      </c>
      <c r="B16" s="2" t="s">
        <v>2</v>
      </c>
      <c r="C16" s="2" t="s">
        <v>13</v>
      </c>
      <c r="D16" s="15" t="s">
        <v>12</v>
      </c>
      <c r="E16" s="2" t="s">
        <v>16</v>
      </c>
      <c r="F16" s="2">
        <v>1</v>
      </c>
      <c r="G16" s="5">
        <f>G15+TIME(0,F15,0)</f>
        <v>0.6256944444444444</v>
      </c>
      <c r="H16" s="35"/>
    </row>
    <row r="17" spans="1:8" s="8" customFormat="1" ht="15">
      <c r="A17" s="22"/>
      <c r="B17" s="2"/>
      <c r="C17" s="2"/>
      <c r="D17" s="2"/>
      <c r="E17" s="2"/>
      <c r="F17" s="2"/>
      <c r="G17" s="5"/>
      <c r="H17" s="35"/>
    </row>
    <row r="18" spans="1:8" s="8" customFormat="1" ht="15">
      <c r="A18" s="22">
        <v>14.1</v>
      </c>
      <c r="B18" s="2" t="s">
        <v>4</v>
      </c>
      <c r="C18" s="2" t="s">
        <v>0</v>
      </c>
      <c r="D18" s="15" t="s">
        <v>12</v>
      </c>
      <c r="E18" s="2" t="s">
        <v>16</v>
      </c>
      <c r="F18" s="2">
        <v>1</v>
      </c>
      <c r="G18" s="5">
        <f>TIME(15,30,0)</f>
        <v>0.6458333333333334</v>
      </c>
      <c r="H18" s="35"/>
    </row>
    <row r="19" spans="1:8" s="8" customFormat="1" ht="15">
      <c r="A19" s="22">
        <f>A18+0.1</f>
        <v>14.2</v>
      </c>
      <c r="B19" s="2" t="s">
        <v>3</v>
      </c>
      <c r="C19" s="2" t="s">
        <v>20</v>
      </c>
      <c r="D19" s="15" t="s">
        <v>12</v>
      </c>
      <c r="E19" s="2" t="s">
        <v>16</v>
      </c>
      <c r="F19" s="2">
        <v>60</v>
      </c>
      <c r="G19" s="5">
        <f>G15+TIME(0,F15,0)</f>
        <v>0.6256944444444444</v>
      </c>
      <c r="H19" s="35"/>
    </row>
    <row r="20" spans="1:8" s="8" customFormat="1" ht="15">
      <c r="A20" s="27"/>
      <c r="B20" s="2"/>
      <c r="C20" s="2" t="s">
        <v>119</v>
      </c>
      <c r="D20" s="2"/>
      <c r="E20" s="2"/>
      <c r="F20" s="2"/>
      <c r="G20" s="5"/>
      <c r="H20" s="35"/>
    </row>
    <row r="21" spans="1:8" s="8" customFormat="1" ht="15">
      <c r="A21" s="27"/>
      <c r="B21" s="2"/>
      <c r="C21" s="2" t="s">
        <v>21</v>
      </c>
      <c r="D21" s="2"/>
      <c r="E21" s="2"/>
      <c r="F21" s="2"/>
      <c r="G21" s="5"/>
      <c r="H21" s="35"/>
    </row>
    <row r="22" spans="1:8" s="8" customFormat="1" ht="15">
      <c r="A22" s="27"/>
      <c r="B22" s="2"/>
      <c r="C22" s="2" t="s">
        <v>118</v>
      </c>
      <c r="D22" s="2"/>
      <c r="E22" s="2"/>
      <c r="F22" s="2"/>
      <c r="G22" s="5"/>
      <c r="H22" s="35"/>
    </row>
    <row r="23" spans="1:8" s="8" customFormat="1" ht="15">
      <c r="A23" s="22">
        <f>A19+0.1</f>
        <v>14.299999999999999</v>
      </c>
      <c r="B23" s="2" t="s">
        <v>2</v>
      </c>
      <c r="C23" s="2" t="s">
        <v>13</v>
      </c>
      <c r="D23" s="15" t="s">
        <v>12</v>
      </c>
      <c r="E23" s="2" t="s">
        <v>16</v>
      </c>
      <c r="F23" s="2">
        <v>1</v>
      </c>
      <c r="G23" s="5">
        <f>G19+TIME(0,F19,0)</f>
        <v>0.6673611111111111</v>
      </c>
      <c r="H23" s="35"/>
    </row>
    <row r="24" spans="1:8" s="8" customFormat="1" ht="15">
      <c r="A24" s="22"/>
      <c r="B24" s="2"/>
      <c r="C24" s="2"/>
      <c r="D24" s="15"/>
      <c r="E24" s="2"/>
      <c r="F24" s="2"/>
      <c r="G24" s="5"/>
      <c r="H24" s="35"/>
    </row>
    <row r="25" spans="1:8" s="8" customFormat="1" ht="15">
      <c r="A25" s="33" t="s">
        <v>131</v>
      </c>
      <c r="B25" s="94"/>
      <c r="C25" s="94"/>
      <c r="D25" s="95"/>
      <c r="E25" s="95"/>
      <c r="F25" s="95"/>
      <c r="G25" s="95"/>
      <c r="H25" s="35"/>
    </row>
    <row r="26" spans="1:8" s="8" customFormat="1" ht="15">
      <c r="A26" s="33" t="s">
        <v>132</v>
      </c>
      <c r="B26" s="94"/>
      <c r="C26" s="94"/>
      <c r="D26" s="95"/>
      <c r="E26" s="95"/>
      <c r="F26" s="95"/>
      <c r="G26" s="95"/>
      <c r="H26" s="35"/>
    </row>
    <row r="27" spans="1:8" s="8" customFormat="1" ht="15">
      <c r="A27" s="33" t="s">
        <v>133</v>
      </c>
      <c r="B27" s="94"/>
      <c r="C27" s="94"/>
      <c r="D27" s="95"/>
      <c r="E27" s="95"/>
      <c r="F27" s="95"/>
      <c r="G27" s="95"/>
      <c r="H27" s="35"/>
    </row>
    <row r="28" ht="15">
      <c r="A28" s="3"/>
    </row>
    <row r="29" spans="1:3" ht="15">
      <c r="A29" s="7"/>
      <c r="B29" s="3" t="s">
        <v>5</v>
      </c>
      <c r="C29" s="2" t="s">
        <v>6</v>
      </c>
    </row>
    <row r="30" spans="1:3" ht="15">
      <c r="A30" s="7" t="s">
        <v>5</v>
      </c>
      <c r="B30" s="2"/>
      <c r="C30" s="2" t="s">
        <v>7</v>
      </c>
    </row>
    <row r="31" spans="1:3" ht="15">
      <c r="A31" s="3"/>
      <c r="B31" s="2"/>
      <c r="C31" s="2"/>
    </row>
    <row r="32" spans="1:3" ht="15">
      <c r="A32" s="3" t="s">
        <v>8</v>
      </c>
      <c r="B32" s="2"/>
      <c r="C32" s="2"/>
    </row>
    <row r="33" spans="1:3" ht="15">
      <c r="A33" s="3" t="s">
        <v>9</v>
      </c>
      <c r="B33" s="2"/>
      <c r="C33" s="2"/>
    </row>
    <row r="34" spans="1:3" ht="15">
      <c r="A34" s="3" t="s">
        <v>10</v>
      </c>
      <c r="B34" s="2"/>
      <c r="C34" s="2"/>
    </row>
    <row r="35" spans="1:3" ht="15">
      <c r="A35" s="3" t="s">
        <v>11</v>
      </c>
      <c r="B35" s="17"/>
      <c r="C35" s="17"/>
    </row>
    <row r="40" spans="1:7" s="17" customFormat="1" ht="15">
      <c r="A40"/>
      <c r="B40"/>
      <c r="C40"/>
      <c r="D40"/>
      <c r="E40"/>
      <c r="F40"/>
      <c r="G40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&amp;LSep 2003&amp;RIEEE P802.15 15-03-0327-02-003a</oddHeader>
    <oddFooter xml:space="preserve">&amp;LSubmission&amp;C&amp;P&amp;RChuck Brabenac, Intel 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16"/>
  <sheetViews>
    <sheetView showGridLines="0" zoomScale="110" zoomScaleNormal="110" workbookViewId="0" topLeftCell="A1">
      <selection activeCell="A6" sqref="A6"/>
    </sheetView>
  </sheetViews>
  <sheetFormatPr defaultColWidth="9.796875" defaultRowHeight="15"/>
  <cols>
    <col min="1" max="2" width="3.69921875" style="0" customWidth="1"/>
    <col min="3" max="3" width="37.796875" style="0" customWidth="1"/>
    <col min="4" max="4" width="2.69921875" style="0" customWidth="1"/>
    <col min="5" max="5" width="10.3984375" style="0" customWidth="1"/>
    <col min="6" max="6" width="3.59765625" style="0" customWidth="1"/>
    <col min="7" max="7" width="8.69921875" style="26" customWidth="1"/>
    <col min="8" max="8" width="3.69921875" style="0" customWidth="1"/>
  </cols>
  <sheetData>
    <row r="1" spans="1:7" ht="15">
      <c r="A1" s="1"/>
      <c r="B1" s="2"/>
      <c r="C1" s="16" t="s">
        <v>19</v>
      </c>
      <c r="D1" s="2"/>
      <c r="E1" s="2"/>
      <c r="F1" s="2"/>
      <c r="G1" s="2"/>
    </row>
    <row r="2" spans="1:7" ht="15">
      <c r="A2" s="2"/>
      <c r="B2" s="2"/>
      <c r="C2" s="16" t="s">
        <v>35</v>
      </c>
      <c r="D2" s="2"/>
      <c r="E2" s="2"/>
      <c r="F2" s="2"/>
      <c r="G2" s="2"/>
    </row>
    <row r="3" spans="1:7" ht="15">
      <c r="A3" s="2"/>
      <c r="B3" s="2"/>
      <c r="C3" s="30" t="s">
        <v>32</v>
      </c>
      <c r="D3" s="2"/>
      <c r="E3" s="2"/>
      <c r="F3" s="2"/>
      <c r="G3" s="2"/>
    </row>
    <row r="4" spans="1:7" ht="15">
      <c r="A4" s="2"/>
      <c r="B4" s="2"/>
      <c r="C4" s="30" t="s">
        <v>30</v>
      </c>
      <c r="D4" s="2"/>
      <c r="E4" s="2"/>
      <c r="F4" s="2"/>
      <c r="G4" s="2"/>
    </row>
    <row r="5" spans="1:7" ht="15">
      <c r="A5" s="2"/>
      <c r="B5" s="2"/>
      <c r="C5" s="2"/>
      <c r="D5" s="2"/>
      <c r="E5" s="2"/>
      <c r="F5" s="2"/>
      <c r="G5" s="24"/>
    </row>
    <row r="6" spans="1:7" ht="15">
      <c r="A6" s="27">
        <v>15.1</v>
      </c>
      <c r="B6" s="2" t="s">
        <v>4</v>
      </c>
      <c r="C6" s="2" t="s">
        <v>15</v>
      </c>
      <c r="D6" s="2" t="s">
        <v>1</v>
      </c>
      <c r="E6" s="2" t="s">
        <v>16</v>
      </c>
      <c r="F6" s="2">
        <v>144</v>
      </c>
      <c r="G6" s="41">
        <f>TIME(8,0,0)</f>
        <v>0.3333333333333333</v>
      </c>
    </row>
    <row r="7" spans="1:7" ht="15">
      <c r="A7" s="27"/>
      <c r="B7" s="2"/>
      <c r="C7" s="2" t="s">
        <v>17</v>
      </c>
      <c r="D7" s="2"/>
      <c r="E7" s="2"/>
      <c r="F7" s="2"/>
      <c r="G7" s="24"/>
    </row>
    <row r="8" spans="1:7" ht="15">
      <c r="A8" s="27">
        <f>A6+0.1</f>
        <v>15.2</v>
      </c>
      <c r="B8" s="2" t="s">
        <v>2</v>
      </c>
      <c r="C8" s="2" t="s">
        <v>14</v>
      </c>
      <c r="D8" s="2" t="s">
        <v>1</v>
      </c>
      <c r="E8" s="2" t="s">
        <v>16</v>
      </c>
      <c r="F8" s="2">
        <v>1</v>
      </c>
      <c r="G8" s="5">
        <f>G6+TIME(0,F6,0)</f>
        <v>0.4333333333333333</v>
      </c>
    </row>
    <row r="9" spans="1:7" ht="15">
      <c r="A9" s="27"/>
      <c r="B9" s="2"/>
      <c r="C9" s="2"/>
      <c r="D9" s="2"/>
      <c r="E9" s="2"/>
      <c r="F9" s="2"/>
      <c r="G9" s="5"/>
    </row>
    <row r="10" spans="1:7" ht="15">
      <c r="A10" s="7"/>
      <c r="B10" s="3" t="s">
        <v>5</v>
      </c>
      <c r="C10" s="2" t="s">
        <v>6</v>
      </c>
      <c r="D10" s="3"/>
      <c r="E10" s="6"/>
      <c r="F10" s="4"/>
      <c r="G10" s="25"/>
    </row>
    <row r="11" spans="1:7" ht="15">
      <c r="A11" s="7"/>
      <c r="B11" s="2"/>
      <c r="C11" s="2" t="s">
        <v>7</v>
      </c>
      <c r="D11" s="3"/>
      <c r="E11" s="6"/>
      <c r="F11" s="4"/>
      <c r="G11" s="25"/>
    </row>
    <row r="12" spans="1:4" ht="15">
      <c r="A12" s="3"/>
      <c r="B12" s="2"/>
      <c r="C12" s="2"/>
      <c r="D12" s="2"/>
    </row>
    <row r="13" spans="1:4" ht="15">
      <c r="A13" s="3" t="s">
        <v>8</v>
      </c>
      <c r="B13" s="2"/>
      <c r="C13" s="2"/>
      <c r="D13" s="2"/>
    </row>
    <row r="14" spans="1:3" ht="15">
      <c r="A14" s="3" t="s">
        <v>9</v>
      </c>
      <c r="B14" s="2"/>
      <c r="C14" s="2"/>
    </row>
    <row r="15" ht="15">
      <c r="A15" s="3" t="s">
        <v>10</v>
      </c>
    </row>
    <row r="16" ht="15">
      <c r="A16" s="3" t="s">
        <v>11</v>
      </c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&amp;LSep 2003&amp;RIEEE P802.15 15-03-0327-02-003a</oddHeader>
    <oddFooter>&amp;LSubmission&amp;C&amp;P&amp;R Chuck Brabenac, Intel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35"/>
  <sheetViews>
    <sheetView showGridLines="0" zoomScale="110" zoomScaleNormal="110" workbookViewId="0" topLeftCell="A1">
      <selection activeCell="C11" sqref="C11"/>
    </sheetView>
  </sheetViews>
  <sheetFormatPr defaultColWidth="8.796875" defaultRowHeight="15"/>
  <cols>
    <col min="1" max="1" width="4.19921875" style="0" customWidth="1"/>
    <col min="2" max="2" width="4.09765625" style="0" customWidth="1"/>
    <col min="3" max="3" width="36.09765625" style="0" customWidth="1"/>
    <col min="4" max="4" width="2.796875" style="0" customWidth="1"/>
    <col min="5" max="5" width="16.19921875" style="0" customWidth="1"/>
    <col min="6" max="6" width="4.8984375" style="0" customWidth="1"/>
    <col min="7" max="7" width="7.5" style="0" customWidth="1"/>
  </cols>
  <sheetData>
    <row r="1" spans="1:7" s="98" customFormat="1" ht="15">
      <c r="A1" s="97"/>
      <c r="B1" s="97"/>
      <c r="C1" s="16" t="s">
        <v>33</v>
      </c>
      <c r="D1" s="97"/>
      <c r="E1" s="97"/>
      <c r="F1" s="97"/>
      <c r="G1" s="97"/>
    </row>
    <row r="2" spans="1:7" s="98" customFormat="1" ht="15">
      <c r="A2" s="97"/>
      <c r="B2" s="97"/>
      <c r="C2" s="30" t="s">
        <v>32</v>
      </c>
      <c r="D2" s="97"/>
      <c r="E2" s="97"/>
      <c r="F2" s="97"/>
      <c r="G2" s="97"/>
    </row>
    <row r="3" spans="1:7" s="98" customFormat="1" ht="15">
      <c r="A3" s="97"/>
      <c r="B3" s="97"/>
      <c r="C3" s="30" t="s">
        <v>30</v>
      </c>
      <c r="D3" s="97"/>
      <c r="E3" s="97"/>
      <c r="F3" s="97"/>
      <c r="G3" s="97"/>
    </row>
    <row r="4" spans="3:6" s="98" customFormat="1" ht="12">
      <c r="C4" s="99" t="s">
        <v>136</v>
      </c>
      <c r="D4" s="97"/>
      <c r="E4" s="97"/>
      <c r="F4" s="97"/>
    </row>
    <row r="5" spans="1:7" s="98" customFormat="1" ht="12">
      <c r="A5" s="100"/>
      <c r="B5" s="97"/>
      <c r="C5" s="97"/>
      <c r="D5" s="101"/>
      <c r="E5" s="97"/>
      <c r="F5" s="97"/>
      <c r="G5" s="102"/>
    </row>
    <row r="6" spans="1:7" s="98" customFormat="1" ht="12.75">
      <c r="A6" s="22">
        <v>4.1</v>
      </c>
      <c r="B6" s="2" t="s">
        <v>4</v>
      </c>
      <c r="C6" s="2" t="s">
        <v>0</v>
      </c>
      <c r="D6" s="15" t="s">
        <v>12</v>
      </c>
      <c r="E6" s="2" t="s">
        <v>16</v>
      </c>
      <c r="F6" s="2">
        <v>1</v>
      </c>
      <c r="G6" s="5">
        <f>TIME(8,0,0)</f>
        <v>0.3333333333333333</v>
      </c>
    </row>
    <row r="7" spans="1:7" s="98" customFormat="1" ht="12.75">
      <c r="A7" s="22">
        <f>A6+0.1</f>
        <v>4.199999999999999</v>
      </c>
      <c r="B7" s="2" t="s">
        <v>3</v>
      </c>
      <c r="C7" s="2" t="s">
        <v>122</v>
      </c>
      <c r="D7" s="15" t="s">
        <v>12</v>
      </c>
      <c r="E7" s="2" t="s">
        <v>116</v>
      </c>
      <c r="F7" s="2">
        <v>120</v>
      </c>
      <c r="G7" s="5">
        <f>G6+TIME(0,F6,0)</f>
        <v>0.33402777777777776</v>
      </c>
    </row>
    <row r="8" spans="1:7" s="98" customFormat="1" ht="12.75">
      <c r="A8" s="22">
        <f>A7+0.1</f>
        <v>4.299999999999999</v>
      </c>
      <c r="B8" s="2" t="s">
        <v>3</v>
      </c>
      <c r="C8" s="2" t="s">
        <v>13</v>
      </c>
      <c r="D8" s="15" t="s">
        <v>12</v>
      </c>
      <c r="E8" s="2" t="s">
        <v>16</v>
      </c>
      <c r="F8" s="2">
        <v>1</v>
      </c>
      <c r="G8" s="5">
        <f>G7+TIME(0,F7,0)</f>
        <v>0.41736111111111107</v>
      </c>
    </row>
    <row r="9" spans="1:7" s="98" customFormat="1" ht="15">
      <c r="A9" s="22"/>
      <c r="B9" s="2"/>
      <c r="C9"/>
      <c r="D9" s="15"/>
      <c r="E9" s="2"/>
      <c r="F9" s="2"/>
      <c r="G9" s="5"/>
    </row>
    <row r="10" spans="1:7" s="98" customFormat="1" ht="12.75">
      <c r="A10" s="22">
        <v>5.1</v>
      </c>
      <c r="B10" s="2" t="s">
        <v>4</v>
      </c>
      <c r="C10" s="2" t="s">
        <v>0</v>
      </c>
      <c r="D10" s="15" t="s">
        <v>12</v>
      </c>
      <c r="E10" s="2" t="s">
        <v>16</v>
      </c>
      <c r="F10" s="2">
        <v>1</v>
      </c>
      <c r="G10" s="5">
        <f>TIME(10,30,0)</f>
        <v>0.4375</v>
      </c>
    </row>
    <row r="11" spans="1:7" s="98" customFormat="1" ht="12.75">
      <c r="A11" s="22">
        <f>A10+0.1</f>
        <v>5.199999999999999</v>
      </c>
      <c r="B11" s="2" t="s">
        <v>3</v>
      </c>
      <c r="C11" s="2" t="s">
        <v>123</v>
      </c>
      <c r="D11" s="15" t="s">
        <v>12</v>
      </c>
      <c r="E11" s="2" t="s">
        <v>117</v>
      </c>
      <c r="F11" s="2">
        <v>15</v>
      </c>
      <c r="G11" s="5">
        <f>G10+TIME(0,F10,0)</f>
        <v>0.43819444444444444</v>
      </c>
    </row>
    <row r="12" spans="1:7" s="98" customFormat="1" ht="12.75">
      <c r="A12" s="22">
        <f>A11+0.1</f>
        <v>5.299999999999999</v>
      </c>
      <c r="B12" s="2" t="s">
        <v>2</v>
      </c>
      <c r="C12" s="2" t="s">
        <v>13</v>
      </c>
      <c r="D12" s="15" t="s">
        <v>12</v>
      </c>
      <c r="E12" s="2" t="s">
        <v>16</v>
      </c>
      <c r="F12" s="2">
        <v>1</v>
      </c>
      <c r="G12" s="5">
        <f>G11+TIME(0,F11,0)</f>
        <v>0.4486111111111111</v>
      </c>
    </row>
    <row r="13" spans="1:7" s="98" customFormat="1" ht="14.25" customHeight="1">
      <c r="A13" s="100"/>
      <c r="B13" s="97"/>
      <c r="C13" s="97"/>
      <c r="D13" s="101"/>
      <c r="E13" s="97"/>
      <c r="F13" s="97"/>
      <c r="G13" s="102"/>
    </row>
    <row r="14" spans="1:7" s="98" customFormat="1" ht="12">
      <c r="A14" s="100">
        <v>6.1</v>
      </c>
      <c r="B14" s="97" t="s">
        <v>4</v>
      </c>
      <c r="C14" s="97" t="s">
        <v>0</v>
      </c>
      <c r="D14" s="101" t="s">
        <v>12</v>
      </c>
      <c r="E14" s="97" t="s">
        <v>16</v>
      </c>
      <c r="F14" s="97">
        <v>1</v>
      </c>
      <c r="G14" s="102">
        <f>TIME(13,0,0)</f>
        <v>0.5416666666666666</v>
      </c>
    </row>
    <row r="15" spans="1:7" s="98" customFormat="1" ht="12">
      <c r="A15" s="100">
        <f>A14+0.1</f>
        <v>6.199999999999999</v>
      </c>
      <c r="B15" s="97" t="s">
        <v>3</v>
      </c>
      <c r="C15" s="97" t="s">
        <v>125</v>
      </c>
      <c r="D15" s="97"/>
      <c r="E15" s="97"/>
      <c r="F15" s="97">
        <v>120</v>
      </c>
      <c r="G15" s="102">
        <f>G14+TIME(0,F14,0)</f>
        <v>0.5423611111111111</v>
      </c>
    </row>
    <row r="16" spans="1:7" s="98" customFormat="1" ht="12">
      <c r="A16" s="100"/>
      <c r="B16" s="97"/>
      <c r="C16" s="97" t="s">
        <v>126</v>
      </c>
      <c r="D16" s="101" t="s">
        <v>12</v>
      </c>
      <c r="E16" s="97" t="s">
        <v>127</v>
      </c>
      <c r="F16" s="97"/>
      <c r="G16" s="102"/>
    </row>
    <row r="17" spans="1:7" s="98" customFormat="1" ht="12">
      <c r="A17" s="100"/>
      <c r="B17" s="97"/>
      <c r="C17" s="97" t="s">
        <v>128</v>
      </c>
      <c r="D17" s="97"/>
      <c r="E17" s="97" t="s">
        <v>117</v>
      </c>
      <c r="F17" s="97"/>
      <c r="G17" s="102"/>
    </row>
    <row r="18" spans="1:7" s="98" customFormat="1" ht="12">
      <c r="A18" s="100">
        <f>A15+0.1</f>
        <v>6.299999999999999</v>
      </c>
      <c r="B18" s="97" t="s">
        <v>2</v>
      </c>
      <c r="C18" s="97" t="s">
        <v>13</v>
      </c>
      <c r="D18" s="101" t="s">
        <v>12</v>
      </c>
      <c r="E18" s="97" t="s">
        <v>16</v>
      </c>
      <c r="F18" s="97">
        <v>1</v>
      </c>
      <c r="G18" s="102">
        <f>G15+TIME(0,F15,0)</f>
        <v>0.6256944444444444</v>
      </c>
    </row>
    <row r="19" spans="1:7" s="98" customFormat="1" ht="14.25" customHeight="1">
      <c r="A19" s="100"/>
      <c r="B19" s="97"/>
      <c r="C19" s="97"/>
      <c r="D19" s="101"/>
      <c r="E19" s="97"/>
      <c r="F19" s="97"/>
      <c r="G19" s="102"/>
    </row>
    <row r="20" spans="1:7" s="98" customFormat="1" ht="12">
      <c r="A20" s="100">
        <v>7.1</v>
      </c>
      <c r="B20" s="97" t="s">
        <v>4</v>
      </c>
      <c r="C20" s="97" t="s">
        <v>0</v>
      </c>
      <c r="D20" s="101" t="s">
        <v>12</v>
      </c>
      <c r="E20" s="97" t="s">
        <v>16</v>
      </c>
      <c r="F20" s="97">
        <v>1</v>
      </c>
      <c r="G20" s="102">
        <f>TIME(15,30,0)</f>
        <v>0.6458333333333334</v>
      </c>
    </row>
    <row r="21" spans="1:7" s="98" customFormat="1" ht="12">
      <c r="A21" s="100">
        <f>A20+0.1</f>
        <v>7.199999999999999</v>
      </c>
      <c r="B21" s="97" t="s">
        <v>3</v>
      </c>
      <c r="C21" s="97" t="s">
        <v>125</v>
      </c>
      <c r="D21" s="97"/>
      <c r="E21" s="97"/>
      <c r="F21" s="97">
        <v>105</v>
      </c>
      <c r="G21" s="102">
        <f>G20+TIME(0,F20,0)</f>
        <v>0.6465277777777778</v>
      </c>
    </row>
    <row r="22" spans="1:7" s="98" customFormat="1" ht="12">
      <c r="A22" s="100"/>
      <c r="B22" s="97"/>
      <c r="C22" s="97" t="s">
        <v>126</v>
      </c>
      <c r="D22" s="101" t="s">
        <v>12</v>
      </c>
      <c r="E22" s="97" t="s">
        <v>127</v>
      </c>
      <c r="F22" s="97"/>
      <c r="G22" s="102"/>
    </row>
    <row r="23" spans="1:7" s="98" customFormat="1" ht="12">
      <c r="A23" s="100"/>
      <c r="B23" s="97"/>
      <c r="C23" s="97" t="s">
        <v>128</v>
      </c>
      <c r="D23" s="97"/>
      <c r="E23" s="97" t="s">
        <v>117</v>
      </c>
      <c r="F23" s="97"/>
      <c r="G23" s="102"/>
    </row>
    <row r="24" spans="1:7" s="98" customFormat="1" ht="12">
      <c r="A24" s="100">
        <f>A21+0.1</f>
        <v>7.299999999999999</v>
      </c>
      <c r="B24" s="97" t="s">
        <v>3</v>
      </c>
      <c r="C24" s="97" t="s">
        <v>129</v>
      </c>
      <c r="D24" s="101" t="s">
        <v>12</v>
      </c>
      <c r="E24" s="97" t="s">
        <v>117</v>
      </c>
      <c r="F24" s="97">
        <v>15</v>
      </c>
      <c r="G24" s="102">
        <f>G21+TIME(0,F21,0)</f>
        <v>0.7194444444444444</v>
      </c>
    </row>
    <row r="25" spans="1:7" s="98" customFormat="1" ht="12">
      <c r="A25" s="100">
        <f>A24+0.1</f>
        <v>7.399999999999999</v>
      </c>
      <c r="B25" s="97" t="s">
        <v>2</v>
      </c>
      <c r="C25" s="97" t="s">
        <v>13</v>
      </c>
      <c r="D25" s="101" t="s">
        <v>12</v>
      </c>
      <c r="E25" s="97" t="s">
        <v>16</v>
      </c>
      <c r="F25" s="97">
        <v>1</v>
      </c>
      <c r="G25" s="102">
        <f>G24+TIME(0,F24,0)</f>
        <v>0.7298611111111111</v>
      </c>
    </row>
    <row r="26" spans="1:7" s="98" customFormat="1" ht="12">
      <c r="A26" s="103" t="s">
        <v>134</v>
      </c>
      <c r="B26" s="104"/>
      <c r="C26" s="104"/>
      <c r="D26" s="105"/>
      <c r="E26" s="105"/>
      <c r="F26" s="105"/>
      <c r="G26" s="105"/>
    </row>
    <row r="27" spans="1:7" s="98" customFormat="1" ht="12">
      <c r="A27" s="103" t="s">
        <v>135</v>
      </c>
      <c r="B27" s="104"/>
      <c r="C27" s="104"/>
      <c r="D27" s="105"/>
      <c r="E27" s="105"/>
      <c r="F27" s="105"/>
      <c r="G27" s="105"/>
    </row>
    <row r="28" spans="1:7" s="98" customFormat="1" ht="12">
      <c r="A28" s="103"/>
      <c r="B28" s="104"/>
      <c r="C28" s="104"/>
      <c r="D28" s="105"/>
      <c r="E28" s="105"/>
      <c r="F28" s="105"/>
      <c r="G28" s="105"/>
    </row>
    <row r="29" spans="1:3" s="98" customFormat="1" ht="12">
      <c r="A29" s="106"/>
      <c r="B29" s="107" t="s">
        <v>5</v>
      </c>
      <c r="C29" s="97" t="s">
        <v>6</v>
      </c>
    </row>
    <row r="30" spans="1:3" s="98" customFormat="1" ht="12">
      <c r="A30" s="106" t="s">
        <v>5</v>
      </c>
      <c r="B30" s="97"/>
      <c r="C30" s="97" t="s">
        <v>7</v>
      </c>
    </row>
    <row r="31" spans="1:3" s="98" customFormat="1" ht="12">
      <c r="A31" s="103"/>
      <c r="B31" s="97"/>
      <c r="C31" s="97"/>
    </row>
    <row r="32" spans="1:3" s="98" customFormat="1" ht="12">
      <c r="A32" s="107" t="s">
        <v>8</v>
      </c>
      <c r="B32" s="97"/>
      <c r="C32" s="97"/>
    </row>
    <row r="33" spans="1:3" s="98" customFormat="1" ht="12">
      <c r="A33" s="107" t="s">
        <v>9</v>
      </c>
      <c r="B33" s="97"/>
      <c r="C33" s="97"/>
    </row>
    <row r="34" spans="1:3" s="98" customFormat="1" ht="12">
      <c r="A34" s="107" t="s">
        <v>10</v>
      </c>
      <c r="B34" s="97"/>
      <c r="C34" s="97"/>
    </row>
    <row r="35" s="98" customFormat="1" ht="12">
      <c r="A35" s="107" t="s">
        <v>11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&amp;LSep 2003&amp;RP802.15
15-03-0327-02-003a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P802.15.TG3a Task Group for Wireless Personal Area Networks (WPANs)</dc:title>
  <dc:subject>TG3a Agenda Sep 2003</dc:subject>
  <dc:creator>Chuck Brabenac</dc:creator>
  <cp:keywords/>
  <dc:description/>
  <cp:lastModifiedBy>Chuck Brabenac</cp:lastModifiedBy>
  <cp:lastPrinted>2003-09-14T03:03:49Z</cp:lastPrinted>
  <dcterms:created xsi:type="dcterms:W3CDTF">1999-06-01T20:16:59Z</dcterms:created>
  <dcterms:modified xsi:type="dcterms:W3CDTF">2003-09-14T10:26:25Z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etingLocation">
    <vt:lpwstr>Singapore</vt:lpwstr>
  </property>
  <property fmtid="{D5CDD505-2E9C-101B-9397-08002B2CF9AE}" pid="3" name="DocumentNumber">
    <vt:lpwstr>03xxxry</vt:lpwstr>
  </property>
  <property fmtid="{D5CDD505-2E9C-101B-9397-08002B2CF9AE}" pid="4" name="StartDate">
    <vt:filetime>2003-05-12T08:00:00Z</vt:filetime>
  </property>
</Properties>
</file>