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Wednesday (2)" sheetId="5" r:id="rId5"/>
    <sheet name="Thursday" sheetId="6" r:id="rId6"/>
    <sheet name="Contribution queue" sheetId="7" r:id="rId7"/>
  </sheets>
  <definedNames>
    <definedName name="_Parse_In" localSheetId="2" hidden="1">'Monday'!$A$14:$A$16</definedName>
    <definedName name="_Parse_In" localSheetId="5" hidden="1">'Thursday'!$A$18:$A$20</definedName>
    <definedName name="_Parse_Out" localSheetId="2" hidden="1">'Monday'!#REF!</definedName>
    <definedName name="_Parse_Out" localSheetId="5" hidden="1">'Thursday'!$A$22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'Thursday'!$A$1:$G$19</definedName>
    <definedName name="_xlnm.Print_Area" localSheetId="3">'Wednesday'!$A$1:$G$22</definedName>
    <definedName name="_xlnm.Print_Area" localSheetId="4">'Wednesday (2)'!$A$1:$G$23</definedName>
    <definedName name="Print_Area_MI" localSheetId="2">'Monday'!$A$3:$F$13</definedName>
    <definedName name="PRINT_AREA_MI" localSheetId="2">'Monday'!$A$3:$F$13</definedName>
    <definedName name="Print_Area_MI" localSheetId="5">'Thursday'!$A$1:$F$9</definedName>
    <definedName name="PRINT_AREA_MI" localSheetId="5">'Thursday'!$A$1:$F$9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<sst xmlns="http://schemas.openxmlformats.org/spreadsheetml/2006/main" count="463" uniqueCount="178">
  <si>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</si>
  <si>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</si>
  <si>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</si>
  <si>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</si>
  <si>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</si>
  <si>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</si>
  <si>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</si>
  <si>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</si>
  <si>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</si>
  <si>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</si>
  <si>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</si>
  <si>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</si>
  <si>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</si>
  <si>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</si>
  <si>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</si>
  <si>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</si>
  <si>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</si>
  <si>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</si>
  <si>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</si>
  <si>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</si>
  <si>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</si>
  <si>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</si>
  <si>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</si>
  <si>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</si>
  <si>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</si>
  <si>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</si>
  <si>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</si>
  <si>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</si>
  <si>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</si>
  <si>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</si>
  <si>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</si>
  <si>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</si>
  <si>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</si>
  <si>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ALTERNATE AGENDA FOR WEDNESDAY (IF SECOND CONFIRMATION &lt; 75%)</t>
  </si>
  <si>
    <t>"NEW DATA" PRESENTATION (04-xxxx-0y)</t>
  </si>
  <si>
    <t>ELIMINATION VOTE</t>
  </si>
  <si>
    <t>CONFIRMATION VOTE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</si>
  <si>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</si>
  <si>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</si>
  <si>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</si>
  <si>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</si>
  <si>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</si>
  <si>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</si>
  <si>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</si>
  <si>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</si>
  <si>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</si>
  <si>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</si>
  <si>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</si>
  <si>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</si>
  <si>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</si>
  <si>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</si>
  <si>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</si>
  <si>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</si>
  <si>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</si>
  <si>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</si>
  <si>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</si>
  <si>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</si>
  <si>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</si>
  <si>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</si>
  <si>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</si>
  <si>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</si>
  <si>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</si>
  <si>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</si>
  <si>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</si>
  <si>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</si>
  <si>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</si>
  <si>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</si>
  <si>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</si>
  <si>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</si>
  <si>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</si>
  <si>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</si>
  <si>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</si>
  <si>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</si>
  <si>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</si>
  <si>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</si>
  <si>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</si>
  <si>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</si>
  <si>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</si>
  <si>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</si>
  <si>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</si>
  <si>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</si>
  <si>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</si>
  <si>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</si>
  <si>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</si>
  <si>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</si>
  <si>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</si>
  <si>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</si>
  <si>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</si>
  <si>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</si>
  <si>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</si>
  <si>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</si>
  <si>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</si>
  <si>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</si>
  <si>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</si>
  <si>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</si>
  <si>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</si>
  <si>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</si>
  <si>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</si>
  <si>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</si>
  <si>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</si>
  <si>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</si>
  <si>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</si>
  <si>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</si>
  <si>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</si>
  <si>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</si>
  <si>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</si>
  <si>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</si>
  <si>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</si>
  <si>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</si>
  <si>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</si>
  <si>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</si>
  <si>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</si>
  <si>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</si>
  <si>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</si>
  <si>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</si>
  <si>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</si>
  <si>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</si>
  <si>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</si>
  <si>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</si>
  <si>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</si>
  <si>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</si>
  <si>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</si>
  <si>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</si>
  <si>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</si>
  <si>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</si>
  <si>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</si>
  <si>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</si>
  <si>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</si>
  <si>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</si>
  <si>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</si>
  <si>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</si>
  <si>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</si>
  <si>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</si>
  <si>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</si>
  <si>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</si>
  <si>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</si>
  <si>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</si>
  <si>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</si>
  <si>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</si>
  <si>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</si>
  <si>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</si>
  <si>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</si>
  <si>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</si>
  <si>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</si>
  <si>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</si>
  <si>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</si>
  <si>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</si>
  <si>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</si>
  <si>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</si>
  <si>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</si>
  <si>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</si>
  <si>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</si>
  <si>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</si>
  <si>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</si>
  <si>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</si>
  <si>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</si>
  <si>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</si>
  <si>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</si>
  <si>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</si>
  <si>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</si>
  <si>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</si>
  <si>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Jan, 2005</t>
  </si>
  <si>
    <t>Hyatt Regency Monterey, Monterey CA</t>
  </si>
  <si>
    <t>Monday 17 Jan, 2005</t>
  </si>
  <si>
    <t>Wednesday 19 Jan, 2005</t>
  </si>
  <si>
    <t>Thursday 20 Jan, 2005</t>
  </si>
  <si>
    <t>Project timeline, TG activity from Jan to Mar</t>
  </si>
  <si>
    <t>Objectives for Mar meeting</t>
  </si>
  <si>
    <t>R1</t>
  </si>
  <si>
    <t>Review of Recent UWB Regulatory Activity</t>
  </si>
  <si>
    <t>0037</t>
  </si>
  <si>
    <t>MINUTES APPROVAL (04-0638-05)</t>
  </si>
  <si>
    <t>0044</t>
  </si>
  <si>
    <t>Recent UWB Regulatory Activity</t>
  </si>
  <si>
    <t>AIELLO</t>
  </si>
  <si>
    <t>ALL</t>
  </si>
  <si>
    <t>Open dialog / discussion on moving process</t>
  </si>
  <si>
    <t>NA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</si>
</sst>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67" fillId="0" borderId="0" xfId="0" applyFont="1" applyAlignment="1" quotePrefix="1">
      <alignment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69" fillId="0" borderId="30" xfId="0" applyFont="1" applyBorder="1" applyAlignment="1">
      <alignment horizontal="center" vertical="center" wrapText="1"/>
    </xf>
    <xf numFmtId="164" fontId="69" fillId="0" borderId="31" xfId="0" applyFont="1" applyBorder="1" applyAlignment="1">
      <alignment horizontal="center" vertical="center" wrapText="1"/>
    </xf>
    <xf numFmtId="164" fontId="69" fillId="0" borderId="32" xfId="0" applyFont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3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7" fillId="0" borderId="30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71" fillId="0" borderId="36" xfId="0" applyFont="1" applyBorder="1" applyAlignment="1">
      <alignment horizontal="center" vertical="center" wrapText="1"/>
    </xf>
    <xf numFmtId="164" fontId="71" fillId="0" borderId="37" xfId="0" applyFont="1" applyBorder="1" applyAlignment="1">
      <alignment horizontal="center" vertical="center" wrapText="1"/>
    </xf>
    <xf numFmtId="164" fontId="71" fillId="0" borderId="38" xfId="0" applyFont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1" fillId="13" borderId="36" xfId="0" applyFont="1" applyFill="1" applyBorder="1" applyAlignment="1">
      <alignment horizontal="center" vertical="center" wrapText="1"/>
    </xf>
    <xf numFmtId="164" fontId="21" fillId="13" borderId="37" xfId="0" applyFont="1" applyFill="1" applyBorder="1" applyAlignment="1">
      <alignment horizontal="center" vertical="center" wrapText="1"/>
    </xf>
    <xf numFmtId="164" fontId="21" fillId="13" borderId="38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3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/>
    </xf>
    <xf numFmtId="164" fontId="19" fillId="5" borderId="33" xfId="0" applyFont="1" applyFill="1" applyBorder="1" applyAlignment="1">
      <alignment horizontal="center" vertical="center"/>
    </xf>
    <xf numFmtId="164" fontId="20" fillId="14" borderId="42" xfId="0" applyFont="1" applyFill="1" applyBorder="1" applyAlignment="1">
      <alignment horizontal="center" vertical="center" wrapText="1"/>
    </xf>
    <xf numFmtId="164" fontId="36" fillId="14" borderId="18" xfId="0" applyFont="1" applyFill="1" applyBorder="1" applyAlignment="1">
      <alignment horizontal="center" vertical="center" wrapText="1"/>
    </xf>
    <xf numFmtId="164" fontId="36" fillId="14" borderId="43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11" borderId="44" xfId="0" applyFont="1" applyFill="1" applyBorder="1" applyAlignment="1">
      <alignment horizontal="center" vertical="center" wrapText="1"/>
    </xf>
    <xf numFmtId="164" fontId="36" fillId="11" borderId="45" xfId="0" applyFont="1" applyFill="1" applyBorder="1" applyAlignment="1">
      <alignment horizontal="center" vertical="center" wrapText="1"/>
    </xf>
    <xf numFmtId="164" fontId="36" fillId="11" borderId="46" xfId="0" applyFont="1" applyFill="1" applyBorder="1" applyAlignment="1">
      <alignment horizontal="center" vertical="center" wrapText="1"/>
    </xf>
    <xf numFmtId="164" fontId="18" fillId="2" borderId="33" xfId="0" applyFont="1" applyFill="1" applyBorder="1" applyAlignment="1">
      <alignment horizontal="center" vertical="center" wrapText="1"/>
    </xf>
    <xf numFmtId="164" fontId="24" fillId="15" borderId="33" xfId="0" applyFont="1" applyFill="1" applyBorder="1" applyAlignment="1">
      <alignment horizontal="center" vertical="center" wrapText="1"/>
    </xf>
    <xf numFmtId="164" fontId="24" fillId="15" borderId="35" xfId="0" applyFont="1" applyFill="1" applyBorder="1" applyAlignment="1">
      <alignment horizontal="center" vertical="center" wrapText="1"/>
    </xf>
    <xf numFmtId="164" fontId="70" fillId="12" borderId="34" xfId="0" applyFont="1" applyFill="1" applyBorder="1" applyAlignment="1">
      <alignment horizontal="center" vertical="center" wrapText="1"/>
    </xf>
    <xf numFmtId="164" fontId="70" fillId="12" borderId="33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1">
      <selection activeCell="B75" sqref="B75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362" t="s">
        <v>168</v>
      </c>
      <c r="C2" s="231" t="s">
        <v>157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363"/>
      <c r="C3" s="215" t="s">
        <v>158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63"/>
      <c r="C4" s="215" t="s">
        <v>159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63"/>
      <c r="C5" s="34" t="s">
        <v>37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38</v>
      </c>
      <c r="U5" s="237"/>
      <c r="V5" s="238"/>
      <c r="W5" s="239"/>
    </row>
    <row r="6" spans="2:23" ht="21.75" customHeight="1" thickBot="1">
      <c r="B6" s="35" t="s">
        <v>2</v>
      </c>
      <c r="C6" s="36" t="s">
        <v>39</v>
      </c>
      <c r="D6" s="353" t="s">
        <v>40</v>
      </c>
      <c r="E6" s="354"/>
      <c r="F6" s="354"/>
      <c r="G6" s="355"/>
      <c r="H6" s="353" t="s">
        <v>41</v>
      </c>
      <c r="I6" s="354"/>
      <c r="J6" s="354"/>
      <c r="K6" s="355"/>
      <c r="L6" s="353" t="s">
        <v>42</v>
      </c>
      <c r="M6" s="354"/>
      <c r="N6" s="354"/>
      <c r="O6" s="355"/>
      <c r="P6" s="353" t="s">
        <v>43</v>
      </c>
      <c r="Q6" s="354"/>
      <c r="R6" s="354"/>
      <c r="S6" s="355"/>
      <c r="T6" s="353" t="s">
        <v>44</v>
      </c>
      <c r="U6" s="354"/>
      <c r="V6" s="354"/>
      <c r="W6" s="355"/>
    </row>
    <row r="7" spans="2:23" ht="21.75" customHeight="1">
      <c r="B7" s="37" t="s">
        <v>45</v>
      </c>
      <c r="C7" s="364"/>
      <c r="D7" s="39"/>
      <c r="E7" s="39"/>
      <c r="F7" s="39"/>
      <c r="G7" s="40"/>
      <c r="H7" s="38"/>
      <c r="I7" s="39"/>
      <c r="J7" s="39"/>
      <c r="K7" s="40"/>
      <c r="L7" s="359" t="s">
        <v>46</v>
      </c>
      <c r="M7" s="360"/>
      <c r="N7" s="360"/>
      <c r="O7" s="361"/>
      <c r="P7" s="41" t="s">
        <v>38</v>
      </c>
      <c r="Q7" s="42"/>
      <c r="R7" s="42"/>
      <c r="S7" s="43"/>
      <c r="T7" s="41" t="s">
        <v>38</v>
      </c>
      <c r="U7" s="42"/>
      <c r="V7" s="42"/>
      <c r="W7" s="43"/>
    </row>
    <row r="8" spans="2:23" ht="21.75" customHeight="1" thickBot="1">
      <c r="B8" s="37" t="s">
        <v>47</v>
      </c>
      <c r="C8" s="365"/>
      <c r="D8" s="45"/>
      <c r="E8" s="45"/>
      <c r="F8" s="45"/>
      <c r="G8" s="46"/>
      <c r="H8" s="44"/>
      <c r="I8" s="45"/>
      <c r="J8" s="45"/>
      <c r="K8" s="46"/>
      <c r="L8" s="344"/>
      <c r="M8" s="345"/>
      <c r="N8" s="345"/>
      <c r="O8" s="346"/>
      <c r="P8" s="47"/>
      <c r="Q8" s="48"/>
      <c r="R8" s="48"/>
      <c r="S8" s="49"/>
      <c r="T8" s="47"/>
      <c r="U8" s="48"/>
      <c r="V8" s="48"/>
      <c r="W8" s="49"/>
    </row>
    <row r="9" spans="2:23" ht="21.75" customHeight="1">
      <c r="B9" s="50" t="s">
        <v>48</v>
      </c>
      <c r="C9" s="365"/>
      <c r="D9" s="339" t="s">
        <v>49</v>
      </c>
      <c r="E9" s="339"/>
      <c r="F9" s="339"/>
      <c r="G9" s="340"/>
      <c r="H9" s="257" t="s">
        <v>52</v>
      </c>
      <c r="I9" s="263" t="s">
        <v>51</v>
      </c>
      <c r="J9" s="254" t="s">
        <v>56</v>
      </c>
      <c r="K9" s="356" t="s">
        <v>53</v>
      </c>
      <c r="L9" s="257" t="s">
        <v>52</v>
      </c>
      <c r="M9" s="260" t="s">
        <v>55</v>
      </c>
      <c r="N9" s="254" t="s">
        <v>56</v>
      </c>
      <c r="O9" s="263" t="s">
        <v>51</v>
      </c>
      <c r="P9" s="332" t="s">
        <v>73</v>
      </c>
      <c r="Q9" s="260" t="s">
        <v>55</v>
      </c>
      <c r="R9" s="254" t="s">
        <v>56</v>
      </c>
      <c r="S9" s="263" t="s">
        <v>51</v>
      </c>
      <c r="T9" s="338" t="s">
        <v>57</v>
      </c>
      <c r="U9" s="339"/>
      <c r="V9" s="339"/>
      <c r="W9" s="340"/>
    </row>
    <row r="10" spans="2:23" ht="21.75" customHeight="1">
      <c r="B10" s="50" t="s">
        <v>58</v>
      </c>
      <c r="C10" s="365"/>
      <c r="D10" s="342"/>
      <c r="E10" s="342"/>
      <c r="F10" s="342"/>
      <c r="G10" s="343"/>
      <c r="H10" s="258"/>
      <c r="I10" s="264"/>
      <c r="J10" s="255"/>
      <c r="K10" s="357"/>
      <c r="L10" s="258"/>
      <c r="M10" s="261"/>
      <c r="N10" s="255"/>
      <c r="O10" s="264"/>
      <c r="P10" s="333"/>
      <c r="Q10" s="261"/>
      <c r="R10" s="255"/>
      <c r="S10" s="264"/>
      <c r="T10" s="341"/>
      <c r="U10" s="342"/>
      <c r="V10" s="342"/>
      <c r="W10" s="343"/>
    </row>
    <row r="11" spans="2:23" ht="21.75" customHeight="1">
      <c r="B11" s="50" t="s">
        <v>59</v>
      </c>
      <c r="C11" s="365"/>
      <c r="D11" s="342"/>
      <c r="E11" s="342"/>
      <c r="F11" s="342"/>
      <c r="G11" s="343"/>
      <c r="H11" s="258"/>
      <c r="I11" s="264"/>
      <c r="J11" s="255"/>
      <c r="K11" s="357"/>
      <c r="L11" s="258"/>
      <c r="M11" s="261"/>
      <c r="N11" s="255"/>
      <c r="O11" s="264"/>
      <c r="P11" s="333"/>
      <c r="Q11" s="261"/>
      <c r="R11" s="255"/>
      <c r="S11" s="264"/>
      <c r="T11" s="341"/>
      <c r="U11" s="342"/>
      <c r="V11" s="342"/>
      <c r="W11" s="343"/>
    </row>
    <row r="12" spans="2:23" ht="21.75" customHeight="1" thickBot="1">
      <c r="B12" s="50" t="s">
        <v>60</v>
      </c>
      <c r="C12" s="365"/>
      <c r="D12" s="345"/>
      <c r="E12" s="345"/>
      <c r="F12" s="345"/>
      <c r="G12" s="346"/>
      <c r="H12" s="259"/>
      <c r="I12" s="265"/>
      <c r="J12" s="256"/>
      <c r="K12" s="358"/>
      <c r="L12" s="259"/>
      <c r="M12" s="262"/>
      <c r="N12" s="256"/>
      <c r="O12" s="265"/>
      <c r="P12" s="334"/>
      <c r="Q12" s="262"/>
      <c r="R12" s="256"/>
      <c r="S12" s="265"/>
      <c r="T12" s="344"/>
      <c r="U12" s="345"/>
      <c r="V12" s="345"/>
      <c r="W12" s="346"/>
    </row>
    <row r="13" spans="2:23" ht="21.75" customHeight="1" thickBot="1">
      <c r="B13" s="51" t="s">
        <v>61</v>
      </c>
      <c r="C13" s="365"/>
      <c r="D13" s="295" t="s">
        <v>62</v>
      </c>
      <c r="E13" s="295"/>
      <c r="F13" s="295"/>
      <c r="G13" s="296"/>
      <c r="H13" s="294" t="s">
        <v>62</v>
      </c>
      <c r="I13" s="295"/>
      <c r="J13" s="295"/>
      <c r="K13" s="296"/>
      <c r="L13" s="350" t="s">
        <v>62</v>
      </c>
      <c r="M13" s="351"/>
      <c r="N13" s="351"/>
      <c r="O13" s="352"/>
      <c r="P13" s="335" t="s">
        <v>62</v>
      </c>
      <c r="Q13" s="336"/>
      <c r="R13" s="336"/>
      <c r="S13" s="337"/>
      <c r="T13" s="294" t="s">
        <v>62</v>
      </c>
      <c r="U13" s="295"/>
      <c r="V13" s="295"/>
      <c r="W13" s="296"/>
    </row>
    <row r="14" spans="2:23" ht="21.75" customHeight="1" thickBot="1">
      <c r="B14" s="53" t="s">
        <v>63</v>
      </c>
      <c r="C14" s="365"/>
      <c r="D14" s="366" t="s">
        <v>160</v>
      </c>
      <c r="E14" s="367"/>
      <c r="F14" s="367"/>
      <c r="G14" s="368"/>
      <c r="H14" s="257" t="s">
        <v>52</v>
      </c>
      <c r="I14" s="263" t="s">
        <v>51</v>
      </c>
      <c r="J14" s="254" t="s">
        <v>56</v>
      </c>
      <c r="K14" s="332" t="s">
        <v>73</v>
      </c>
      <c r="L14" s="374" t="s">
        <v>50</v>
      </c>
      <c r="M14" s="375"/>
      <c r="N14" s="375"/>
      <c r="O14" s="376"/>
      <c r="P14" s="347" t="s">
        <v>64</v>
      </c>
      <c r="Q14" s="260" t="s">
        <v>55</v>
      </c>
      <c r="R14" s="254" t="s">
        <v>56</v>
      </c>
      <c r="S14" s="263" t="s">
        <v>51</v>
      </c>
      <c r="T14" s="338" t="s">
        <v>57</v>
      </c>
      <c r="U14" s="339"/>
      <c r="V14" s="339"/>
      <c r="W14" s="340"/>
    </row>
    <row r="15" spans="2:23" ht="21.75" customHeight="1">
      <c r="B15" s="53" t="s">
        <v>66</v>
      </c>
      <c r="C15" s="365"/>
      <c r="D15" s="292" t="s">
        <v>50</v>
      </c>
      <c r="E15" s="369"/>
      <c r="F15" s="369"/>
      <c r="G15" s="370"/>
      <c r="H15" s="258"/>
      <c r="I15" s="264"/>
      <c r="J15" s="255"/>
      <c r="K15" s="333"/>
      <c r="L15" s="341" t="s">
        <v>65</v>
      </c>
      <c r="M15" s="342"/>
      <c r="N15" s="342"/>
      <c r="O15" s="343"/>
      <c r="P15" s="348"/>
      <c r="Q15" s="261"/>
      <c r="R15" s="255"/>
      <c r="S15" s="264"/>
      <c r="T15" s="341"/>
      <c r="U15" s="342"/>
      <c r="V15" s="342"/>
      <c r="W15" s="343"/>
    </row>
    <row r="16" spans="2:23" ht="21.75" customHeight="1">
      <c r="B16" s="53" t="s">
        <v>67</v>
      </c>
      <c r="C16" s="365"/>
      <c r="D16" s="292"/>
      <c r="E16" s="369"/>
      <c r="F16" s="369"/>
      <c r="G16" s="370"/>
      <c r="H16" s="258"/>
      <c r="I16" s="264"/>
      <c r="J16" s="255"/>
      <c r="K16" s="333"/>
      <c r="L16" s="341"/>
      <c r="M16" s="342"/>
      <c r="N16" s="342"/>
      <c r="O16" s="343"/>
      <c r="P16" s="348"/>
      <c r="Q16" s="261"/>
      <c r="R16" s="255"/>
      <c r="S16" s="264"/>
      <c r="T16" s="341"/>
      <c r="U16" s="342"/>
      <c r="V16" s="342"/>
      <c r="W16" s="343"/>
    </row>
    <row r="17" spans="2:23" ht="21.75" customHeight="1" thickBot="1">
      <c r="B17" s="53" t="s">
        <v>68</v>
      </c>
      <c r="C17" s="365"/>
      <c r="D17" s="371"/>
      <c r="E17" s="372"/>
      <c r="F17" s="372"/>
      <c r="G17" s="373"/>
      <c r="H17" s="259"/>
      <c r="I17" s="265"/>
      <c r="J17" s="256"/>
      <c r="K17" s="334"/>
      <c r="L17" s="344"/>
      <c r="M17" s="345"/>
      <c r="N17" s="345"/>
      <c r="O17" s="346"/>
      <c r="P17" s="349"/>
      <c r="Q17" s="262"/>
      <c r="R17" s="256"/>
      <c r="S17" s="265"/>
      <c r="T17" s="344"/>
      <c r="U17" s="345"/>
      <c r="V17" s="345"/>
      <c r="W17" s="346"/>
    </row>
    <row r="18" spans="2:23" ht="21.75" customHeight="1">
      <c r="B18" s="246" t="s">
        <v>69</v>
      </c>
      <c r="C18" s="365"/>
      <c r="D18" s="308" t="s">
        <v>70</v>
      </c>
      <c r="E18" s="308"/>
      <c r="F18" s="308"/>
      <c r="G18" s="309"/>
      <c r="H18" s="307" t="s">
        <v>70</v>
      </c>
      <c r="I18" s="308"/>
      <c r="J18" s="308"/>
      <c r="K18" s="309"/>
      <c r="L18" s="307" t="s">
        <v>70</v>
      </c>
      <c r="M18" s="308"/>
      <c r="N18" s="308"/>
      <c r="O18" s="309"/>
      <c r="P18" s="307" t="s">
        <v>70</v>
      </c>
      <c r="Q18" s="308"/>
      <c r="R18" s="308"/>
      <c r="S18" s="309"/>
      <c r="T18" s="54"/>
      <c r="U18" s="55"/>
      <c r="V18" s="55"/>
      <c r="W18" s="56"/>
    </row>
    <row r="19" spans="2:23" ht="21.75" customHeight="1" thickBot="1">
      <c r="B19" s="246" t="s">
        <v>71</v>
      </c>
      <c r="C19" s="365"/>
      <c r="D19" s="311"/>
      <c r="E19" s="311"/>
      <c r="F19" s="311"/>
      <c r="G19" s="312"/>
      <c r="H19" s="310"/>
      <c r="I19" s="311"/>
      <c r="J19" s="311"/>
      <c r="K19" s="312"/>
      <c r="L19" s="310"/>
      <c r="M19" s="311"/>
      <c r="N19" s="311"/>
      <c r="O19" s="312"/>
      <c r="P19" s="310"/>
      <c r="Q19" s="311"/>
      <c r="R19" s="311"/>
      <c r="S19" s="312"/>
      <c r="T19" s="54"/>
      <c r="U19" s="55"/>
      <c r="V19" s="55"/>
      <c r="W19" s="56"/>
    </row>
    <row r="20" spans="2:23" ht="21.75" customHeight="1">
      <c r="B20" s="53" t="s">
        <v>72</v>
      </c>
      <c r="C20" s="365"/>
      <c r="D20" s="291" t="s">
        <v>50</v>
      </c>
      <c r="E20" s="260" t="s">
        <v>55</v>
      </c>
      <c r="F20" s="254" t="s">
        <v>56</v>
      </c>
      <c r="G20" s="263" t="s">
        <v>51</v>
      </c>
      <c r="H20" s="260" t="s">
        <v>55</v>
      </c>
      <c r="I20" s="263" t="s">
        <v>51</v>
      </c>
      <c r="J20" s="254" t="s">
        <v>56</v>
      </c>
      <c r="K20" s="332" t="s">
        <v>73</v>
      </c>
      <c r="L20" s="291" t="s">
        <v>50</v>
      </c>
      <c r="M20" s="260" t="s">
        <v>55</v>
      </c>
      <c r="N20" s="254" t="s">
        <v>56</v>
      </c>
      <c r="O20" s="263" t="s">
        <v>51</v>
      </c>
      <c r="P20" s="291" t="s">
        <v>50</v>
      </c>
      <c r="Q20" s="260" t="s">
        <v>55</v>
      </c>
      <c r="R20" s="254" t="s">
        <v>56</v>
      </c>
      <c r="S20" s="263" t="s">
        <v>51</v>
      </c>
      <c r="T20" s="54"/>
      <c r="U20" s="55"/>
      <c r="V20" s="55"/>
      <c r="W20" s="56"/>
    </row>
    <row r="21" spans="2:23" ht="21.75" customHeight="1">
      <c r="B21" s="53" t="s">
        <v>74</v>
      </c>
      <c r="C21" s="365"/>
      <c r="D21" s="292"/>
      <c r="E21" s="261"/>
      <c r="F21" s="255"/>
      <c r="G21" s="264"/>
      <c r="H21" s="261"/>
      <c r="I21" s="264"/>
      <c r="J21" s="255"/>
      <c r="K21" s="333"/>
      <c r="L21" s="292"/>
      <c r="M21" s="261"/>
      <c r="N21" s="255"/>
      <c r="O21" s="264"/>
      <c r="P21" s="292"/>
      <c r="Q21" s="261"/>
      <c r="R21" s="255"/>
      <c r="S21" s="264"/>
      <c r="T21" s="54"/>
      <c r="U21" s="55"/>
      <c r="V21" s="55"/>
      <c r="W21" s="56"/>
    </row>
    <row r="22" spans="2:23" ht="21.75" customHeight="1">
      <c r="B22" s="53" t="s">
        <v>75</v>
      </c>
      <c r="C22" s="365"/>
      <c r="D22" s="292"/>
      <c r="E22" s="261"/>
      <c r="F22" s="255"/>
      <c r="G22" s="264"/>
      <c r="H22" s="261"/>
      <c r="I22" s="264"/>
      <c r="J22" s="255"/>
      <c r="K22" s="333"/>
      <c r="L22" s="292"/>
      <c r="M22" s="261"/>
      <c r="N22" s="255"/>
      <c r="O22" s="264"/>
      <c r="P22" s="292"/>
      <c r="Q22" s="261"/>
      <c r="R22" s="255"/>
      <c r="S22" s="264"/>
      <c r="T22" s="54"/>
      <c r="U22" s="55"/>
      <c r="V22" s="55"/>
      <c r="W22" s="56"/>
    </row>
    <row r="23" spans="2:23" ht="21.75" customHeight="1" thickBot="1">
      <c r="B23" s="53" t="s">
        <v>76</v>
      </c>
      <c r="C23" s="240"/>
      <c r="D23" s="293"/>
      <c r="E23" s="262"/>
      <c r="F23" s="256"/>
      <c r="G23" s="265"/>
      <c r="H23" s="262"/>
      <c r="I23" s="265"/>
      <c r="J23" s="256"/>
      <c r="K23" s="334"/>
      <c r="L23" s="293"/>
      <c r="M23" s="262"/>
      <c r="N23" s="256"/>
      <c r="O23" s="265"/>
      <c r="P23" s="293"/>
      <c r="Q23" s="262"/>
      <c r="R23" s="256"/>
      <c r="S23" s="265"/>
      <c r="T23" s="54"/>
      <c r="U23" s="55"/>
      <c r="V23" s="55"/>
      <c r="W23" s="56"/>
    </row>
    <row r="24" spans="2:23" ht="21.75" customHeight="1" thickBot="1">
      <c r="B24" s="52" t="s">
        <v>77</v>
      </c>
      <c r="C24" s="378" t="s">
        <v>78</v>
      </c>
      <c r="D24" s="294" t="s">
        <v>62</v>
      </c>
      <c r="E24" s="295"/>
      <c r="F24" s="295"/>
      <c r="G24" s="296"/>
      <c r="H24" s="294" t="s">
        <v>62</v>
      </c>
      <c r="I24" s="295"/>
      <c r="J24" s="295"/>
      <c r="K24" s="296"/>
      <c r="L24" s="294" t="s">
        <v>62</v>
      </c>
      <c r="M24" s="295"/>
      <c r="N24" s="295"/>
      <c r="O24" s="296"/>
      <c r="P24" s="294" t="s">
        <v>62</v>
      </c>
      <c r="Q24" s="295"/>
      <c r="R24" s="295"/>
      <c r="S24" s="296"/>
      <c r="T24" s="54"/>
      <c r="U24" s="55"/>
      <c r="V24" s="55"/>
      <c r="W24" s="56"/>
    </row>
    <row r="25" spans="2:23" ht="21.75" customHeight="1">
      <c r="B25" s="50" t="s">
        <v>79</v>
      </c>
      <c r="C25" s="378"/>
      <c r="D25" s="291" t="s">
        <v>50</v>
      </c>
      <c r="E25" s="260" t="s">
        <v>55</v>
      </c>
      <c r="F25" s="254" t="s">
        <v>56</v>
      </c>
      <c r="G25" s="263" t="s">
        <v>51</v>
      </c>
      <c r="H25" s="260" t="s">
        <v>55</v>
      </c>
      <c r="I25" s="263" t="s">
        <v>51</v>
      </c>
      <c r="J25" s="254" t="s">
        <v>56</v>
      </c>
      <c r="K25" s="332" t="s">
        <v>73</v>
      </c>
      <c r="L25" s="291" t="s">
        <v>50</v>
      </c>
      <c r="M25" s="260" t="s">
        <v>55</v>
      </c>
      <c r="N25" s="254" t="s">
        <v>56</v>
      </c>
      <c r="O25" s="263" t="s">
        <v>51</v>
      </c>
      <c r="P25" s="291" t="s">
        <v>50</v>
      </c>
      <c r="Q25" s="260" t="s">
        <v>55</v>
      </c>
      <c r="R25" s="254" t="s">
        <v>56</v>
      </c>
      <c r="S25" s="263" t="s">
        <v>51</v>
      </c>
      <c r="T25" s="54"/>
      <c r="U25" s="55"/>
      <c r="V25" s="55"/>
      <c r="W25" s="56"/>
    </row>
    <row r="26" spans="2:23" ht="21.75" customHeight="1">
      <c r="B26" s="53" t="s">
        <v>80</v>
      </c>
      <c r="C26" s="379"/>
      <c r="D26" s="292"/>
      <c r="E26" s="261"/>
      <c r="F26" s="255"/>
      <c r="G26" s="264"/>
      <c r="H26" s="261"/>
      <c r="I26" s="264"/>
      <c r="J26" s="255"/>
      <c r="K26" s="333"/>
      <c r="L26" s="292"/>
      <c r="M26" s="261"/>
      <c r="N26" s="255"/>
      <c r="O26" s="264"/>
      <c r="P26" s="292"/>
      <c r="Q26" s="261"/>
      <c r="R26" s="255"/>
      <c r="S26" s="264"/>
      <c r="T26" s="54"/>
      <c r="U26" s="55"/>
      <c r="V26" s="55"/>
      <c r="W26" s="56"/>
    </row>
    <row r="27" spans="2:23" ht="21.75" customHeight="1">
      <c r="B27" s="53" t="s">
        <v>81</v>
      </c>
      <c r="C27" s="380" t="s">
        <v>82</v>
      </c>
      <c r="D27" s="292"/>
      <c r="E27" s="261"/>
      <c r="F27" s="255"/>
      <c r="G27" s="264"/>
      <c r="H27" s="261"/>
      <c r="I27" s="264"/>
      <c r="J27" s="255"/>
      <c r="K27" s="333"/>
      <c r="L27" s="292"/>
      <c r="M27" s="261"/>
      <c r="N27" s="255"/>
      <c r="O27" s="264"/>
      <c r="P27" s="292"/>
      <c r="Q27" s="261"/>
      <c r="R27" s="255"/>
      <c r="S27" s="264"/>
      <c r="T27" s="54"/>
      <c r="U27" s="55"/>
      <c r="V27" s="55"/>
      <c r="W27" s="56"/>
    </row>
    <row r="28" spans="2:23" ht="21.75" customHeight="1" thickBot="1">
      <c r="B28" s="53" t="s">
        <v>83</v>
      </c>
      <c r="C28" s="381"/>
      <c r="D28" s="293"/>
      <c r="E28" s="262"/>
      <c r="F28" s="256"/>
      <c r="G28" s="265"/>
      <c r="H28" s="262"/>
      <c r="I28" s="265"/>
      <c r="J28" s="256"/>
      <c r="K28" s="334"/>
      <c r="L28" s="293"/>
      <c r="M28" s="262"/>
      <c r="N28" s="256"/>
      <c r="O28" s="265"/>
      <c r="P28" s="293"/>
      <c r="Q28" s="262"/>
      <c r="R28" s="256"/>
      <c r="S28" s="265"/>
      <c r="T28" s="54"/>
      <c r="U28" s="55"/>
      <c r="V28" s="55"/>
      <c r="W28" s="56"/>
    </row>
    <row r="29" spans="2:23" ht="21.75" customHeight="1" thickBot="1">
      <c r="B29" s="246" t="s">
        <v>84</v>
      </c>
      <c r="C29" s="377" t="s">
        <v>85</v>
      </c>
      <c r="D29" s="313" t="s">
        <v>85</v>
      </c>
      <c r="E29" s="314"/>
      <c r="F29" s="314"/>
      <c r="G29" s="315"/>
      <c r="H29" s="313" t="s">
        <v>85</v>
      </c>
      <c r="I29" s="314"/>
      <c r="J29" s="314"/>
      <c r="K29" s="315"/>
      <c r="L29" s="294" t="s">
        <v>62</v>
      </c>
      <c r="M29" s="295"/>
      <c r="N29" s="295"/>
      <c r="O29" s="296"/>
      <c r="P29" s="313" t="s">
        <v>85</v>
      </c>
      <c r="Q29" s="314"/>
      <c r="R29" s="314"/>
      <c r="S29" s="315"/>
      <c r="T29" s="54"/>
      <c r="U29" s="55"/>
      <c r="V29" s="55"/>
      <c r="W29" s="56"/>
    </row>
    <row r="30" spans="2:23" ht="21.75" customHeight="1">
      <c r="B30" s="246" t="s">
        <v>86</v>
      </c>
      <c r="C30" s="377"/>
      <c r="D30" s="316"/>
      <c r="E30" s="317"/>
      <c r="F30" s="317"/>
      <c r="G30" s="318"/>
      <c r="H30" s="316"/>
      <c r="I30" s="317"/>
      <c r="J30" s="317"/>
      <c r="K30" s="318"/>
      <c r="L30" s="313" t="s">
        <v>87</v>
      </c>
      <c r="M30" s="314"/>
      <c r="N30" s="314"/>
      <c r="O30" s="315"/>
      <c r="P30" s="316"/>
      <c r="Q30" s="317"/>
      <c r="R30" s="317"/>
      <c r="S30" s="318"/>
      <c r="T30" s="54"/>
      <c r="U30" s="55"/>
      <c r="V30" s="55"/>
      <c r="W30" s="56"/>
    </row>
    <row r="31" spans="2:23" ht="21.75" customHeight="1" thickBot="1">
      <c r="B31" s="246" t="s">
        <v>88</v>
      </c>
      <c r="C31" s="377"/>
      <c r="D31" s="319"/>
      <c r="E31" s="320"/>
      <c r="F31" s="320"/>
      <c r="G31" s="321"/>
      <c r="H31" s="319"/>
      <c r="I31" s="320"/>
      <c r="J31" s="320"/>
      <c r="K31" s="321"/>
      <c r="L31" s="316"/>
      <c r="M31" s="317"/>
      <c r="N31" s="317"/>
      <c r="O31" s="318"/>
      <c r="P31" s="319"/>
      <c r="Q31" s="320"/>
      <c r="R31" s="320"/>
      <c r="S31" s="321"/>
      <c r="T31" s="54"/>
      <c r="U31" s="55"/>
      <c r="V31" s="55"/>
      <c r="W31" s="56"/>
    </row>
    <row r="32" spans="2:23" ht="21.75" customHeight="1">
      <c r="B32" s="53" t="s">
        <v>89</v>
      </c>
      <c r="C32" s="299" t="s">
        <v>90</v>
      </c>
      <c r="D32" s="282" t="s">
        <v>54</v>
      </c>
      <c r="E32" s="260" t="s">
        <v>55</v>
      </c>
      <c r="F32" s="254" t="s">
        <v>56</v>
      </c>
      <c r="G32" s="263" t="s">
        <v>51</v>
      </c>
      <c r="H32" s="257" t="s">
        <v>52</v>
      </c>
      <c r="I32" s="263" t="s">
        <v>51</v>
      </c>
      <c r="J32" s="254" t="s">
        <v>56</v>
      </c>
      <c r="K32" s="260" t="s">
        <v>55</v>
      </c>
      <c r="L32" s="316"/>
      <c r="M32" s="317"/>
      <c r="N32" s="317"/>
      <c r="O32" s="318"/>
      <c r="P32" s="260"/>
      <c r="Q32" s="260"/>
      <c r="R32" s="254" t="s">
        <v>56</v>
      </c>
      <c r="S32" s="257"/>
      <c r="T32" s="54"/>
      <c r="U32" s="55"/>
      <c r="V32" s="55"/>
      <c r="W32" s="56"/>
    </row>
    <row r="33" spans="2:23" ht="21.75" customHeight="1">
      <c r="B33" s="57" t="s">
        <v>91</v>
      </c>
      <c r="C33" s="300"/>
      <c r="D33" s="283"/>
      <c r="E33" s="261"/>
      <c r="F33" s="255"/>
      <c r="G33" s="264"/>
      <c r="H33" s="258"/>
      <c r="I33" s="264"/>
      <c r="J33" s="255"/>
      <c r="K33" s="261"/>
      <c r="L33" s="316"/>
      <c r="M33" s="317"/>
      <c r="N33" s="317"/>
      <c r="O33" s="318"/>
      <c r="P33" s="261"/>
      <c r="Q33" s="261"/>
      <c r="R33" s="255"/>
      <c r="S33" s="258"/>
      <c r="T33" s="54"/>
      <c r="U33" s="55"/>
      <c r="V33" s="55"/>
      <c r="W33" s="56"/>
    </row>
    <row r="34" spans="2:23" ht="21.75" customHeight="1" thickBot="1">
      <c r="B34" s="58" t="s">
        <v>92</v>
      </c>
      <c r="C34" s="301"/>
      <c r="D34" s="283"/>
      <c r="E34" s="261"/>
      <c r="F34" s="255"/>
      <c r="G34" s="264"/>
      <c r="H34" s="258"/>
      <c r="I34" s="264"/>
      <c r="J34" s="255"/>
      <c r="K34" s="261"/>
      <c r="L34" s="316"/>
      <c r="M34" s="317"/>
      <c r="N34" s="317"/>
      <c r="O34" s="318"/>
      <c r="P34" s="261"/>
      <c r="Q34" s="261"/>
      <c r="R34" s="255"/>
      <c r="S34" s="258"/>
      <c r="T34" s="54"/>
      <c r="U34" s="55"/>
      <c r="V34" s="55"/>
      <c r="W34" s="56"/>
    </row>
    <row r="35" spans="2:23" ht="21.75" customHeight="1" thickBot="1">
      <c r="B35" s="59" t="s">
        <v>93</v>
      </c>
      <c r="C35" s="302" t="s">
        <v>46</v>
      </c>
      <c r="D35" s="284"/>
      <c r="E35" s="262"/>
      <c r="F35" s="256"/>
      <c r="G35" s="265"/>
      <c r="H35" s="259"/>
      <c r="I35" s="265"/>
      <c r="J35" s="256"/>
      <c r="K35" s="262"/>
      <c r="L35" s="316"/>
      <c r="M35" s="317"/>
      <c r="N35" s="317"/>
      <c r="O35" s="318"/>
      <c r="P35" s="262"/>
      <c r="Q35" s="262"/>
      <c r="R35" s="256"/>
      <c r="S35" s="259"/>
      <c r="T35" s="54"/>
      <c r="U35" s="55"/>
      <c r="V35" s="55"/>
      <c r="W35" s="56"/>
    </row>
    <row r="36" spans="2:23" ht="21.75" customHeight="1" thickBot="1">
      <c r="B36" s="60" t="s">
        <v>94</v>
      </c>
      <c r="C36" s="303"/>
      <c r="D36" s="61"/>
      <c r="E36" s="61"/>
      <c r="F36" s="61"/>
      <c r="G36" s="62"/>
      <c r="H36" s="63"/>
      <c r="I36" s="61"/>
      <c r="J36" s="61"/>
      <c r="K36" s="62"/>
      <c r="L36" s="316"/>
      <c r="M36" s="317"/>
      <c r="N36" s="317"/>
      <c r="O36" s="318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95</v>
      </c>
      <c r="C37" s="65"/>
      <c r="D37" s="66"/>
      <c r="E37" s="67"/>
      <c r="F37" s="67"/>
      <c r="G37" s="68"/>
      <c r="H37" s="66"/>
      <c r="I37" s="67"/>
      <c r="J37" s="67"/>
      <c r="K37" s="68"/>
      <c r="L37" s="319"/>
      <c r="M37" s="320"/>
      <c r="N37" s="320"/>
      <c r="O37" s="321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297" t="s">
        <v>96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73"/>
      <c r="V39" s="73"/>
      <c r="W39" s="74"/>
    </row>
    <row r="40" spans="2:23" s="29" customFormat="1" ht="18.75" thickBot="1">
      <c r="B40" s="72"/>
      <c r="C40" s="76"/>
      <c r="D40" s="298"/>
      <c r="E40" s="298"/>
      <c r="F40" s="298"/>
      <c r="G40" s="298"/>
      <c r="H40" s="298"/>
      <c r="I40" s="298"/>
      <c r="J40" s="298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54</v>
      </c>
      <c r="D41" s="288" t="s">
        <v>97</v>
      </c>
      <c r="E41" s="289"/>
      <c r="F41" s="289"/>
      <c r="G41" s="289"/>
      <c r="H41" s="289"/>
      <c r="I41" s="289"/>
      <c r="J41" s="290"/>
      <c r="K41" s="223"/>
      <c r="L41" s="223" t="s">
        <v>98</v>
      </c>
      <c r="M41" s="242"/>
      <c r="N41" s="329" t="s">
        <v>99</v>
      </c>
      <c r="O41" s="330"/>
      <c r="P41" s="330"/>
      <c r="Q41" s="330"/>
      <c r="R41" s="330"/>
      <c r="S41" s="330"/>
      <c r="T41" s="331"/>
      <c r="U41" s="73"/>
      <c r="V41" s="73"/>
      <c r="W41" s="74"/>
    </row>
    <row r="42" spans="2:23" s="29" customFormat="1" ht="18">
      <c r="B42" s="72"/>
      <c r="C42" s="76" t="s">
        <v>50</v>
      </c>
      <c r="D42" s="304" t="s">
        <v>100</v>
      </c>
      <c r="E42" s="305"/>
      <c r="F42" s="305"/>
      <c r="G42" s="305"/>
      <c r="H42" s="305"/>
      <c r="I42" s="305"/>
      <c r="J42" s="306"/>
      <c r="K42" s="77"/>
      <c r="L42" s="77" t="s">
        <v>101</v>
      </c>
      <c r="M42" s="243"/>
      <c r="N42" s="250" t="s">
        <v>102</v>
      </c>
      <c r="O42" s="251"/>
      <c r="P42" s="251"/>
      <c r="Q42" s="251"/>
      <c r="R42" s="251"/>
      <c r="S42" s="251"/>
      <c r="T42" s="252"/>
      <c r="U42" s="73"/>
      <c r="V42" s="73"/>
      <c r="W42" s="74"/>
    </row>
    <row r="43" spans="2:23" s="29" customFormat="1" ht="18">
      <c r="B43" s="72"/>
      <c r="C43" s="78" t="s">
        <v>55</v>
      </c>
      <c r="D43" s="253" t="s">
        <v>103</v>
      </c>
      <c r="E43" s="269"/>
      <c r="F43" s="269"/>
      <c r="G43" s="269"/>
      <c r="H43" s="269"/>
      <c r="I43" s="269"/>
      <c r="J43" s="270"/>
      <c r="K43" s="224"/>
      <c r="L43" s="224" t="s">
        <v>104</v>
      </c>
      <c r="M43" s="244"/>
      <c r="N43" s="279" t="s">
        <v>105</v>
      </c>
      <c r="O43" s="280"/>
      <c r="P43" s="280"/>
      <c r="Q43" s="280"/>
      <c r="R43" s="280"/>
      <c r="S43" s="280"/>
      <c r="T43" s="281"/>
      <c r="U43" s="73"/>
      <c r="V43" s="73"/>
      <c r="W43" s="74"/>
    </row>
    <row r="44" spans="2:23" s="29" customFormat="1" ht="18">
      <c r="B44" s="72"/>
      <c r="C44" s="79" t="s">
        <v>56</v>
      </c>
      <c r="D44" s="274" t="s">
        <v>106</v>
      </c>
      <c r="E44" s="275"/>
      <c r="F44" s="275"/>
      <c r="G44" s="275"/>
      <c r="H44" s="275"/>
      <c r="I44" s="275"/>
      <c r="J44" s="276"/>
      <c r="K44" s="77"/>
      <c r="L44" s="77" t="s">
        <v>52</v>
      </c>
      <c r="M44" s="243"/>
      <c r="N44" s="250" t="s">
        <v>107</v>
      </c>
      <c r="O44" s="251"/>
      <c r="P44" s="251"/>
      <c r="Q44" s="251"/>
      <c r="R44" s="251"/>
      <c r="S44" s="251"/>
      <c r="T44" s="252"/>
      <c r="U44" s="73"/>
      <c r="V44" s="73"/>
      <c r="W44" s="74"/>
    </row>
    <row r="45" spans="2:23" s="29" customFormat="1" ht="18">
      <c r="B45" s="72"/>
      <c r="C45" s="77" t="s">
        <v>51</v>
      </c>
      <c r="D45" s="250" t="s">
        <v>108</v>
      </c>
      <c r="E45" s="251"/>
      <c r="F45" s="251"/>
      <c r="G45" s="251"/>
      <c r="H45" s="251"/>
      <c r="I45" s="251"/>
      <c r="J45" s="252"/>
      <c r="K45" s="79"/>
      <c r="L45" s="222" t="s">
        <v>109</v>
      </c>
      <c r="M45" s="222"/>
      <c r="N45" s="326" t="s">
        <v>110</v>
      </c>
      <c r="O45" s="327"/>
      <c r="P45" s="327"/>
      <c r="Q45" s="327"/>
      <c r="R45" s="327"/>
      <c r="S45" s="327"/>
      <c r="T45" s="328"/>
      <c r="U45" s="73"/>
      <c r="V45" s="73"/>
      <c r="W45" s="74"/>
    </row>
    <row r="46" spans="2:23" s="29" customFormat="1" ht="18.75" thickBot="1">
      <c r="B46" s="72"/>
      <c r="C46" s="80" t="s">
        <v>73</v>
      </c>
      <c r="D46" s="271" t="s">
        <v>111</v>
      </c>
      <c r="E46" s="272"/>
      <c r="F46" s="272"/>
      <c r="G46" s="272"/>
      <c r="H46" s="272"/>
      <c r="I46" s="272"/>
      <c r="J46" s="273"/>
      <c r="K46" s="322" t="s">
        <v>64</v>
      </c>
      <c r="L46" s="322"/>
      <c r="M46" s="322"/>
      <c r="N46" s="323" t="s">
        <v>112</v>
      </c>
      <c r="O46" s="324"/>
      <c r="P46" s="324"/>
      <c r="Q46" s="324"/>
      <c r="R46" s="324"/>
      <c r="S46" s="324"/>
      <c r="T46" s="325"/>
      <c r="U46" s="73"/>
      <c r="V46" s="73"/>
      <c r="W46" s="74"/>
    </row>
    <row r="47" spans="2:23" s="29" customFormat="1" ht="19.5" customHeight="1" thickBot="1">
      <c r="B47" s="72"/>
      <c r="C47" s="81"/>
      <c r="D47" s="277"/>
      <c r="E47" s="277"/>
      <c r="F47" s="277"/>
      <c r="G47" s="277"/>
      <c r="H47" s="277"/>
      <c r="I47" s="277"/>
      <c r="J47" s="277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266" t="s">
        <v>113</v>
      </c>
      <c r="C49" s="267"/>
      <c r="D49" s="267"/>
      <c r="E49" s="267"/>
      <c r="F49" s="267"/>
      <c r="G49" s="267"/>
      <c r="H49" s="268"/>
      <c r="I49" s="91"/>
      <c r="J49" s="92"/>
      <c r="K49" s="92"/>
      <c r="L49" s="92"/>
      <c r="M49" s="92"/>
      <c r="N49" s="249" t="s">
        <v>114</v>
      </c>
      <c r="O49" s="249"/>
      <c r="P49" s="249"/>
      <c r="Q49" s="249"/>
      <c r="R49" s="249"/>
      <c r="S49" s="249"/>
      <c r="T49" s="249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115</v>
      </c>
      <c r="F51" s="106" t="s">
        <v>116</v>
      </c>
      <c r="G51" s="89"/>
      <c r="H51" s="90"/>
      <c r="I51" s="92"/>
      <c r="J51" s="91"/>
      <c r="K51" s="107"/>
      <c r="L51" s="107"/>
      <c r="M51" s="92"/>
      <c r="N51" s="108" t="s">
        <v>117</v>
      </c>
      <c r="O51" s="109" t="s">
        <v>118</v>
      </c>
      <c r="P51" s="109" t="s">
        <v>119</v>
      </c>
      <c r="Q51" s="110" t="s">
        <v>120</v>
      </c>
      <c r="R51" s="109" t="s">
        <v>121</v>
      </c>
      <c r="S51" s="109" t="s">
        <v>122</v>
      </c>
      <c r="T51" s="109" t="s">
        <v>123</v>
      </c>
      <c r="U51" s="110" t="s">
        <v>124</v>
      </c>
      <c r="V51" s="109" t="s">
        <v>125</v>
      </c>
      <c r="W51" s="101"/>
    </row>
    <row r="52" spans="2:23" s="29" customFormat="1" ht="15.75" customHeight="1">
      <c r="B52" s="102"/>
      <c r="C52" s="111"/>
      <c r="D52" s="112" t="s">
        <v>126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126</v>
      </c>
      <c r="N52" s="119">
        <v>18</v>
      </c>
      <c r="O52" s="119" t="s">
        <v>127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128</v>
      </c>
      <c r="E53" s="121">
        <v>8</v>
      </c>
      <c r="F53" s="122">
        <f>(E53)/(E67)/C51</f>
        <v>0.26666666666666666</v>
      </c>
      <c r="G53" s="115"/>
      <c r="H53" s="116"/>
      <c r="I53" s="117"/>
      <c r="J53" s="117"/>
      <c r="K53" s="118"/>
      <c r="L53" s="118"/>
      <c r="M53" s="118" t="s">
        <v>128</v>
      </c>
      <c r="N53" s="123">
        <v>250</v>
      </c>
      <c r="O53" s="123" t="s">
        <v>129</v>
      </c>
      <c r="P53" s="123" t="s">
        <v>130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131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131</v>
      </c>
      <c r="N54" s="123">
        <v>12</v>
      </c>
      <c r="O54" s="123" t="s">
        <v>127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132</v>
      </c>
      <c r="E55" s="132">
        <v>2</v>
      </c>
      <c r="F55" s="133">
        <f>(E55)/(E67)/C51</f>
        <v>0.06666666666666667</v>
      </c>
      <c r="G55" s="134"/>
      <c r="H55" s="135"/>
      <c r="I55" s="136"/>
      <c r="J55" s="129"/>
      <c r="K55" s="137"/>
      <c r="L55" s="137"/>
      <c r="M55" s="137" t="s">
        <v>132</v>
      </c>
      <c r="N55" s="123">
        <v>6</v>
      </c>
      <c r="O55" s="123" t="s">
        <v>127</v>
      </c>
      <c r="P55" s="123" t="s">
        <v>130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100</v>
      </c>
      <c r="E56" s="139">
        <v>18</v>
      </c>
      <c r="F56" s="140">
        <f>(E56)/(E67)/C51</f>
        <v>0.6</v>
      </c>
      <c r="G56" s="141"/>
      <c r="H56" s="142"/>
      <c r="I56" s="143"/>
      <c r="J56" s="245"/>
      <c r="K56" s="144"/>
      <c r="L56" s="144"/>
      <c r="M56" s="145" t="s">
        <v>100</v>
      </c>
      <c r="N56" s="123">
        <v>250</v>
      </c>
      <c r="O56" s="123" t="s">
        <v>129</v>
      </c>
      <c r="P56" s="123" t="s">
        <v>130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133</v>
      </c>
      <c r="E57" s="147">
        <v>22</v>
      </c>
      <c r="F57" s="148">
        <f>(E57)/(E67)/C51</f>
        <v>0.7333333333333333</v>
      </c>
      <c r="G57" s="149"/>
      <c r="H57" s="150"/>
      <c r="I57" s="151"/>
      <c r="J57" s="143"/>
      <c r="K57" s="107"/>
      <c r="L57" s="107"/>
      <c r="M57" s="107" t="s">
        <v>133</v>
      </c>
      <c r="N57" s="123">
        <v>20</v>
      </c>
      <c r="O57" s="123" t="s">
        <v>129</v>
      </c>
      <c r="P57" s="123" t="s">
        <v>130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106</v>
      </c>
      <c r="E58" s="153">
        <v>32</v>
      </c>
      <c r="F58" s="154">
        <f>(E58)/(E67)/C51</f>
        <v>1.0666666666666667</v>
      </c>
      <c r="G58" s="155"/>
      <c r="H58" s="156"/>
      <c r="I58" s="157"/>
      <c r="J58" s="151"/>
      <c r="K58" s="145"/>
      <c r="L58" s="145"/>
      <c r="M58" s="145" t="s">
        <v>106</v>
      </c>
      <c r="N58" s="123">
        <v>100</v>
      </c>
      <c r="O58" s="123" t="s">
        <v>129</v>
      </c>
      <c r="P58" s="123" t="s">
        <v>130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108</v>
      </c>
      <c r="E59" s="159">
        <v>26</v>
      </c>
      <c r="F59" s="160">
        <f>(E59)/(E67)/C51</f>
        <v>0.8666666666666667</v>
      </c>
      <c r="G59" s="161"/>
      <c r="H59" s="162"/>
      <c r="I59" s="163"/>
      <c r="J59" s="157"/>
      <c r="K59" s="164"/>
      <c r="L59" s="164"/>
      <c r="M59" s="164" t="s">
        <v>108</v>
      </c>
      <c r="N59" s="123">
        <v>50</v>
      </c>
      <c r="O59" s="123" t="s">
        <v>129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53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53</v>
      </c>
      <c r="N60" s="123" t="s">
        <v>134</v>
      </c>
      <c r="O60" s="123" t="s">
        <v>129</v>
      </c>
      <c r="P60" s="123" t="s">
        <v>135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111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111</v>
      </c>
      <c r="N61" s="123">
        <v>20</v>
      </c>
      <c r="O61" s="123" t="s">
        <v>129</v>
      </c>
      <c r="P61" s="123" t="s">
        <v>130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136</v>
      </c>
      <c r="E62" s="153">
        <v>8</v>
      </c>
      <c r="F62" s="154">
        <f>(E62)/(E67)/C51</f>
        <v>0.26666666666666666</v>
      </c>
      <c r="G62" s="176"/>
      <c r="H62" s="177"/>
      <c r="I62" s="178"/>
      <c r="J62" s="117"/>
      <c r="K62" s="179"/>
      <c r="L62" s="179"/>
      <c r="M62" s="179" t="s">
        <v>136</v>
      </c>
      <c r="N62" s="123">
        <v>40</v>
      </c>
      <c r="O62" s="123" t="s">
        <v>129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137</v>
      </c>
      <c r="D63" s="180"/>
      <c r="E63" s="181">
        <v>2</v>
      </c>
      <c r="F63" s="182">
        <f>(E63)/(E67)/C51</f>
        <v>0.06666666666666667</v>
      </c>
      <c r="G63" s="176"/>
      <c r="H63" s="177"/>
      <c r="I63" s="178"/>
      <c r="J63" s="117"/>
      <c r="K63" s="107"/>
      <c r="L63" s="107"/>
      <c r="M63" s="247" t="s">
        <v>137</v>
      </c>
      <c r="N63" s="183">
        <v>6</v>
      </c>
      <c r="O63" s="183" t="s">
        <v>129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285" t="s">
        <v>138</v>
      </c>
      <c r="C65" s="286"/>
      <c r="D65" s="287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4.683333333333333</v>
      </c>
      <c r="G66" s="196"/>
      <c r="H66" s="199"/>
      <c r="I66" s="91"/>
      <c r="J66" s="92"/>
      <c r="K66" s="92"/>
      <c r="L66" s="91"/>
      <c r="M66" s="91"/>
      <c r="N66" s="200" t="s">
        <v>117</v>
      </c>
      <c r="O66" s="91" t="s">
        <v>139</v>
      </c>
      <c r="P66" s="91"/>
      <c r="Q66" s="200" t="s">
        <v>120</v>
      </c>
      <c r="R66" s="91" t="s">
        <v>140</v>
      </c>
      <c r="S66" s="91"/>
      <c r="T66" s="200" t="s">
        <v>123</v>
      </c>
      <c r="U66" s="91" t="s">
        <v>141</v>
      </c>
      <c r="V66" s="91"/>
      <c r="W66" s="101"/>
    </row>
    <row r="67" spans="2:25" s="29" customFormat="1" ht="15.75" customHeight="1">
      <c r="B67" s="285" t="s">
        <v>142</v>
      </c>
      <c r="C67" s="286"/>
      <c r="D67" s="287"/>
      <c r="E67" s="201">
        <v>30</v>
      </c>
      <c r="F67" s="202" t="s">
        <v>143</v>
      </c>
      <c r="G67" s="96"/>
      <c r="H67" s="97"/>
      <c r="I67" s="91"/>
      <c r="J67" s="91"/>
      <c r="K67" s="91"/>
      <c r="L67" s="91"/>
      <c r="M67" s="91"/>
      <c r="N67" s="200" t="s">
        <v>118</v>
      </c>
      <c r="O67" s="91" t="s">
        <v>144</v>
      </c>
      <c r="P67" s="91"/>
      <c r="Q67" s="200" t="s">
        <v>121</v>
      </c>
      <c r="R67" s="91" t="s">
        <v>145</v>
      </c>
      <c r="S67" s="91"/>
      <c r="T67" s="200" t="s">
        <v>124</v>
      </c>
      <c r="U67" s="91" t="s">
        <v>146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119</v>
      </c>
      <c r="O68" s="91" t="s">
        <v>147</v>
      </c>
      <c r="P68" s="91"/>
      <c r="Q68" s="200" t="s">
        <v>122</v>
      </c>
      <c r="R68" s="91" t="s">
        <v>148</v>
      </c>
      <c r="S68" s="91"/>
      <c r="T68" s="200" t="s">
        <v>125</v>
      </c>
      <c r="U68" s="91" t="s">
        <v>149</v>
      </c>
      <c r="V68" s="91"/>
      <c r="W68" s="101"/>
      <c r="X68" s="30"/>
      <c r="Y68" s="30"/>
    </row>
    <row r="69" spans="2:25" s="29" customFormat="1" ht="15.75" customHeight="1">
      <c r="B69" s="285" t="s">
        <v>150</v>
      </c>
      <c r="C69" s="286"/>
      <c r="D69" s="287"/>
      <c r="E69" s="201">
        <v>30</v>
      </c>
      <c r="F69" s="202" t="s">
        <v>143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249" t="s">
        <v>151</v>
      </c>
      <c r="O70" s="249"/>
      <c r="P70" s="249"/>
      <c r="Q70" s="249"/>
      <c r="R70" s="249"/>
      <c r="S70" s="249"/>
      <c r="T70" s="249"/>
      <c r="U70" s="249"/>
      <c r="V70" s="249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6">
    <mergeCell ref="N25:N28"/>
    <mergeCell ref="C29:C31"/>
    <mergeCell ref="C24:C26"/>
    <mergeCell ref="D24:G24"/>
    <mergeCell ref="C27:C28"/>
    <mergeCell ref="J32:J35"/>
    <mergeCell ref="J25:J28"/>
    <mergeCell ref="D29:G31"/>
    <mergeCell ref="H29:K31"/>
    <mergeCell ref="D25:D28"/>
    <mergeCell ref="E25:E28"/>
    <mergeCell ref="F25:F28"/>
    <mergeCell ref="I20:I23"/>
    <mergeCell ref="O20:O23"/>
    <mergeCell ref="P18:S19"/>
    <mergeCell ref="S14:S17"/>
    <mergeCell ref="R14:R17"/>
    <mergeCell ref="L14:O14"/>
    <mergeCell ref="L15:O17"/>
    <mergeCell ref="N20:N23"/>
    <mergeCell ref="K20:K23"/>
    <mergeCell ref="B2:B5"/>
    <mergeCell ref="D6:G6"/>
    <mergeCell ref="C7:C22"/>
    <mergeCell ref="D9:G12"/>
    <mergeCell ref="D13:G13"/>
    <mergeCell ref="D18:G19"/>
    <mergeCell ref="G20:G23"/>
    <mergeCell ref="F20:F23"/>
    <mergeCell ref="D14:G14"/>
    <mergeCell ref="D15:G17"/>
    <mergeCell ref="H6:K6"/>
    <mergeCell ref="L6:O6"/>
    <mergeCell ref="H14:H17"/>
    <mergeCell ref="I14:I17"/>
    <mergeCell ref="K14:K17"/>
    <mergeCell ref="J14:J17"/>
    <mergeCell ref="H9:H12"/>
    <mergeCell ref="K9:K12"/>
    <mergeCell ref="I9:I12"/>
    <mergeCell ref="L7:O8"/>
    <mergeCell ref="T9:W12"/>
    <mergeCell ref="T6:W6"/>
    <mergeCell ref="P6:S6"/>
    <mergeCell ref="S9:S12"/>
    <mergeCell ref="P9:P12"/>
    <mergeCell ref="R9:R12"/>
    <mergeCell ref="Q9:Q12"/>
    <mergeCell ref="D20:D23"/>
    <mergeCell ref="E20:E23"/>
    <mergeCell ref="T13:W13"/>
    <mergeCell ref="P13:S13"/>
    <mergeCell ref="T14:W17"/>
    <mergeCell ref="H18:K19"/>
    <mergeCell ref="H13:K13"/>
    <mergeCell ref="P14:P17"/>
    <mergeCell ref="Q14:Q17"/>
    <mergeCell ref="L13:O13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C35:C36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B65:D65"/>
    <mergeCell ref="B67:D67"/>
    <mergeCell ref="B69:D69"/>
    <mergeCell ref="N70:V70"/>
    <mergeCell ref="N44:T44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O9:O12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J9:J12"/>
    <mergeCell ref="L9:L12"/>
    <mergeCell ref="M9:M12"/>
    <mergeCell ref="N9:N12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 2005&amp;RIEEE P802.15 04-0697-0x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161</v>
      </c>
      <c r="C2" s="2"/>
    </row>
    <row r="3" spans="2:3" ht="15.75">
      <c r="B3" s="20" t="s">
        <v>157</v>
      </c>
      <c r="C3" s="2"/>
    </row>
    <row r="4" spans="2:3" ht="15.75">
      <c r="B4" s="20" t="s">
        <v>162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zoomScale="110" zoomScaleNormal="110" workbookViewId="0" topLeftCell="A1">
      <selection activeCell="A16" sqref="A1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163</v>
      </c>
      <c r="D2" s="2"/>
      <c r="E2" s="2"/>
      <c r="F2" s="2"/>
      <c r="G2" s="2"/>
    </row>
    <row r="3" spans="1:9" ht="15.75">
      <c r="A3" s="2"/>
      <c r="B3" s="2"/>
      <c r="C3" s="20" t="s">
        <v>157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162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TIME(11,40,0)</f>
        <v>0.4861111111111111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0.48680555555555555</v>
      </c>
      <c r="H7" s="22"/>
    </row>
    <row r="8" spans="1:8" ht="15" customHeight="1">
      <c r="A8" s="24"/>
      <c r="B8" s="2"/>
      <c r="C8" s="214" t="s">
        <v>30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0.49027777777777776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0.49374999999999997</v>
      </c>
      <c r="H10" s="22"/>
    </row>
    <row r="11" spans="1:8" ht="15" customHeight="1">
      <c r="A11" s="15">
        <f>A10+0.1</f>
        <v>1.5000000000000004</v>
      </c>
      <c r="B11" s="2"/>
      <c r="C11" s="2" t="s">
        <v>171</v>
      </c>
      <c r="D11" s="2" t="s">
        <v>1</v>
      </c>
      <c r="E11" s="2" t="s">
        <v>5</v>
      </c>
      <c r="F11" s="2">
        <v>5</v>
      </c>
      <c r="G11" s="4">
        <f>G10+TIME(0,F10,0)</f>
        <v>0.5006944444444444</v>
      </c>
      <c r="H11" s="22"/>
    </row>
    <row r="12" spans="1:8" ht="15" customHeight="1">
      <c r="A12" s="15">
        <f>A11+0.1</f>
        <v>1.6000000000000005</v>
      </c>
      <c r="B12" s="2"/>
      <c r="C12" s="2" t="s">
        <v>26</v>
      </c>
      <c r="D12" s="2" t="s">
        <v>1</v>
      </c>
      <c r="E12" s="2" t="s">
        <v>25</v>
      </c>
      <c r="F12" s="2">
        <v>15</v>
      </c>
      <c r="G12" s="4">
        <f>G11+TIME(0,F11,0)</f>
        <v>0.5041666666666667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0.5145833333333333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26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26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/>
      <c r="B23" s="2"/>
      <c r="C23" s="2"/>
      <c r="D23" s="2"/>
      <c r="E23" s="2"/>
      <c r="F23" s="2"/>
      <c r="G23" s="4"/>
    </row>
    <row r="24" spans="1:7" ht="15">
      <c r="A24" s="15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1" sqref="A1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6.199999999999999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6.299999999999999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7.1</v>
      </c>
      <c r="B10" s="2"/>
      <c r="C10" s="2" t="s">
        <v>0</v>
      </c>
      <c r="D10" s="2" t="s">
        <v>1</v>
      </c>
      <c r="E10" s="2"/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7.199999999999999</v>
      </c>
      <c r="B11" s="2"/>
      <c r="C11" s="2" t="s">
        <v>29</v>
      </c>
      <c r="D11" s="2"/>
      <c r="E11" s="2"/>
      <c r="F11" s="2">
        <v>120</v>
      </c>
      <c r="G11" s="4">
        <f>G10+TIME(0,F10,0)</f>
        <v>0.5631944444444444</v>
      </c>
      <c r="H11" s="22"/>
    </row>
    <row r="12" spans="1:8" ht="15" customHeight="1">
      <c r="A12" s="24">
        <f>A11+0.1</f>
        <v>7.299999999999999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  <c r="H12" s="22"/>
    </row>
    <row r="13" spans="1:8" ht="15" customHeight="1">
      <c r="A13" s="24"/>
      <c r="B13" s="2"/>
      <c r="C13" s="2"/>
      <c r="D13" s="2"/>
      <c r="E13" s="2"/>
      <c r="F13" s="2"/>
      <c r="G13" s="4"/>
      <c r="H13" s="22"/>
    </row>
    <row r="14" spans="1:8" ht="15" customHeight="1">
      <c r="A14" s="15">
        <v>8.1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8.2</v>
      </c>
      <c r="B15" s="2"/>
      <c r="C15" s="2" t="s">
        <v>155</v>
      </c>
      <c r="D15" s="2" t="s">
        <v>1</v>
      </c>
      <c r="E15" s="2" t="s">
        <v>154</v>
      </c>
      <c r="F15" s="2">
        <v>120</v>
      </c>
      <c r="G15" s="4">
        <f>G14+TIME(0,F14,0)</f>
        <v>0.6673611111111111</v>
      </c>
      <c r="H15" s="22"/>
    </row>
    <row r="16" spans="1:8" ht="15" customHeight="1">
      <c r="A16" s="15">
        <f>A15+0.1</f>
        <v>8.299999999999999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0.7506944444444444</v>
      </c>
      <c r="H16" s="22"/>
    </row>
    <row r="17" spans="1:8" ht="15" customHeight="1">
      <c r="A17" s="24"/>
      <c r="B17" s="2"/>
      <c r="C17" s="2"/>
      <c r="D17" s="2"/>
      <c r="E17" s="2"/>
      <c r="F17" s="2"/>
      <c r="G17" s="4"/>
      <c r="H17" s="22"/>
    </row>
    <row r="18" spans="1:8" ht="15" customHeight="1">
      <c r="A18" s="21" t="s">
        <v>17</v>
      </c>
      <c r="B18" s="2"/>
      <c r="C18" s="2"/>
      <c r="D18" s="8"/>
      <c r="E18" s="2"/>
      <c r="F18" s="2"/>
      <c r="G18" s="4"/>
      <c r="H18" s="22"/>
    </row>
    <row r="19" spans="1:8" s="5" customFormat="1" ht="15">
      <c r="A19" s="21" t="s">
        <v>28</v>
      </c>
      <c r="B19" s="2"/>
      <c r="C19" s="2"/>
      <c r="D19" s="8"/>
      <c r="E19" s="2"/>
      <c r="F19" s="2"/>
      <c r="G19" s="4"/>
      <c r="H19" s="23"/>
    </row>
    <row r="20" spans="1:8" s="5" customFormat="1" ht="15">
      <c r="A20" s="21" t="s">
        <v>31</v>
      </c>
      <c r="B20" s="2"/>
      <c r="C20" s="2"/>
      <c r="D20"/>
      <c r="E20"/>
      <c r="F20"/>
      <c r="G20"/>
      <c r="H20" s="23"/>
    </row>
    <row r="21" spans="1:3" ht="15">
      <c r="A21" s="21" t="s">
        <v>32</v>
      </c>
      <c r="B21" s="2"/>
      <c r="C21" s="2"/>
    </row>
    <row r="22" spans="1:3" ht="15">
      <c r="A22" s="21"/>
      <c r="B22" s="2"/>
      <c r="C22" s="2"/>
    </row>
    <row r="23" spans="1:3" ht="15">
      <c r="A23" s="3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10"/>
      <c r="C26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18" sqref="C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6" ht="19.5">
      <c r="A5" s="221" t="s">
        <v>33</v>
      </c>
      <c r="B5" s="20"/>
      <c r="C5" s="20"/>
      <c r="D5" s="2"/>
      <c r="E5" s="2"/>
      <c r="F5" s="2"/>
    </row>
    <row r="6" spans="1:8" ht="15" customHeight="1">
      <c r="A6" s="16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6.199999999999999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6.299999999999999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7.1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7.199999999999999</v>
      </c>
      <c r="B11" s="2"/>
      <c r="C11" s="2" t="s">
        <v>34</v>
      </c>
      <c r="D11" s="2" t="s">
        <v>1</v>
      </c>
      <c r="E11" s="2" t="s">
        <v>30</v>
      </c>
      <c r="F11" s="2">
        <v>60</v>
      </c>
      <c r="G11" s="4">
        <f>G10+TIME(0,F10,0)</f>
        <v>0.5631944444444444</v>
      </c>
      <c r="H11" s="22"/>
    </row>
    <row r="12" spans="1:8" ht="15" customHeight="1">
      <c r="A12" s="15">
        <f>A10+0.1</f>
        <v>7.199999999999999</v>
      </c>
      <c r="B12" s="2"/>
      <c r="C12" s="2" t="s">
        <v>34</v>
      </c>
      <c r="D12" s="2" t="s">
        <v>1</v>
      </c>
      <c r="E12" s="2" t="s">
        <v>30</v>
      </c>
      <c r="F12" s="2">
        <v>60</v>
      </c>
      <c r="G12" s="4">
        <f>G11+TIME(0,F11,0)</f>
        <v>0.6048611111111111</v>
      </c>
      <c r="H12" s="22"/>
    </row>
    <row r="13" spans="1:8" ht="15" customHeight="1">
      <c r="A13" s="15">
        <f>A11+0.1</f>
        <v>7.299999999999999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0.6465277777777777</v>
      </c>
      <c r="H13" s="22"/>
    </row>
    <row r="14" spans="1:8" ht="15" customHeight="1">
      <c r="A14" s="24"/>
      <c r="B14" s="2"/>
      <c r="C14" s="2"/>
      <c r="D14" s="2"/>
      <c r="E14" s="2"/>
      <c r="F14" s="2"/>
      <c r="G14" s="4"/>
      <c r="H14" s="22"/>
    </row>
    <row r="15" spans="1:8" ht="15" customHeight="1">
      <c r="A15" s="16">
        <v>8.1</v>
      </c>
      <c r="B15" s="2"/>
      <c r="C15" s="2" t="s">
        <v>0</v>
      </c>
      <c r="D15" s="8" t="s">
        <v>3</v>
      </c>
      <c r="E15" s="2" t="s">
        <v>5</v>
      </c>
      <c r="F15" s="2">
        <v>1</v>
      </c>
      <c r="G15" s="4">
        <f>TIME(16,0,0)</f>
        <v>0.6666666666666666</v>
      </c>
      <c r="H15" s="22"/>
    </row>
    <row r="16" spans="1:8" ht="15" customHeight="1">
      <c r="A16" s="15">
        <f>A15+0.1</f>
        <v>8.2</v>
      </c>
      <c r="B16" s="2"/>
      <c r="C16" s="2" t="s">
        <v>35</v>
      </c>
      <c r="D16" s="2" t="s">
        <v>1</v>
      </c>
      <c r="E16" s="2" t="s">
        <v>27</v>
      </c>
      <c r="F16" s="2">
        <v>30</v>
      </c>
      <c r="G16" s="4">
        <f>G15+TIME(0,F15,0)</f>
        <v>0.6673611111111111</v>
      </c>
      <c r="H16" s="22"/>
    </row>
    <row r="17" spans="1:8" ht="15" customHeight="1">
      <c r="A17" s="15">
        <f>A16+0.1</f>
        <v>8.299999999999999</v>
      </c>
      <c r="B17" s="2"/>
      <c r="C17" s="2" t="s">
        <v>36</v>
      </c>
      <c r="D17" s="2"/>
      <c r="E17" s="2" t="s">
        <v>27</v>
      </c>
      <c r="F17" s="2">
        <v>30</v>
      </c>
      <c r="G17" s="4">
        <f>G16+TIME(0,F16,0)</f>
        <v>0.6881944444444444</v>
      </c>
      <c r="H17" s="22"/>
    </row>
    <row r="18" spans="1:8" ht="15" customHeight="1">
      <c r="A18" s="15">
        <f>A17+0.1</f>
        <v>8.399999999999999</v>
      </c>
      <c r="B18" s="2"/>
      <c r="C18" s="2" t="s">
        <v>155</v>
      </c>
      <c r="D18" s="2" t="s">
        <v>1</v>
      </c>
      <c r="E18" s="2" t="s">
        <v>154</v>
      </c>
      <c r="F18" s="2">
        <v>60</v>
      </c>
      <c r="G18" s="4">
        <f>G17+TIME(0,F17,0)</f>
        <v>0.7090277777777778</v>
      </c>
      <c r="H18" s="22"/>
    </row>
    <row r="19" spans="1:8" ht="15" customHeight="1">
      <c r="A19" s="15">
        <f>A18+0.1</f>
        <v>8.499999999999998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32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zoomScale="110" zoomScaleNormal="110" workbookViewId="0" topLeftCell="A1">
      <selection activeCell="B40" sqref="B4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165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15">
        <f>A6+0.1</f>
        <v>9.2</v>
      </c>
      <c r="B7" s="2"/>
      <c r="C7" s="2" t="s">
        <v>155</v>
      </c>
      <c r="D7" s="2" t="s">
        <v>1</v>
      </c>
      <c r="E7" s="2" t="s">
        <v>154</v>
      </c>
      <c r="F7" s="2">
        <v>120</v>
      </c>
      <c r="G7" s="4">
        <f>G6+TIME(0,F6,0)</f>
        <v>0.5631944444444444</v>
      </c>
      <c r="H7" s="22"/>
    </row>
    <row r="8" spans="1:8" ht="15" customHeight="1">
      <c r="A8" s="15">
        <f>A7+0.1</f>
        <v>9.299999999999999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10.1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10.2</v>
      </c>
      <c r="B11" s="2"/>
      <c r="C11" s="2" t="s">
        <v>155</v>
      </c>
      <c r="D11" s="2" t="s">
        <v>1</v>
      </c>
      <c r="E11" s="2" t="s">
        <v>154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10.299999999999999</v>
      </c>
      <c r="B12" s="2"/>
      <c r="C12" s="2" t="s">
        <v>8</v>
      </c>
      <c r="D12" s="8" t="s">
        <v>3</v>
      </c>
      <c r="E12" s="2" t="s">
        <v>5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166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9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167</v>
      </c>
      <c r="D15" s="2"/>
      <c r="E15" s="2"/>
      <c r="F15" s="2"/>
      <c r="G15" s="4"/>
      <c r="H15" s="23"/>
    </row>
    <row r="16" spans="1:8" ht="15">
      <c r="A16" s="15">
        <f>A12+0.1</f>
        <v>10.399999999999999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0.7506944444444443</v>
      </c>
      <c r="H16" s="23"/>
    </row>
    <row r="17" spans="1:8" ht="15">
      <c r="A17" s="217"/>
      <c r="B17" s="2"/>
      <c r="C17" s="2"/>
      <c r="D17" s="8"/>
      <c r="E17" s="2"/>
      <c r="F17" s="2"/>
      <c r="G17" s="4"/>
      <c r="H17" s="23"/>
    </row>
    <row r="18" spans="1:8" ht="15">
      <c r="A18" s="21" t="s">
        <v>32</v>
      </c>
      <c r="B18" s="2"/>
      <c r="C18" s="2"/>
      <c r="H18" s="23"/>
    </row>
    <row r="19" spans="1:8" s="5" customFormat="1" ht="15">
      <c r="A19" s="21"/>
      <c r="B19" s="2"/>
      <c r="C19" s="2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3" spans="1:8" s="5" customFormat="1" ht="15">
      <c r="A23"/>
      <c r="B23"/>
      <c r="C23"/>
      <c r="D23"/>
      <c r="E23"/>
      <c r="F23"/>
      <c r="G23"/>
      <c r="H23" s="23"/>
    </row>
    <row r="28" spans="1:7" s="10" customFormat="1" ht="15">
      <c r="A28"/>
      <c r="B28"/>
      <c r="C28"/>
      <c r="D28"/>
      <c r="E28"/>
      <c r="F28"/>
      <c r="G28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A8" sqref="A8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 t="s">
        <v>25</v>
      </c>
      <c r="C5" s="229" t="s">
        <v>169</v>
      </c>
      <c r="D5" s="248" t="s">
        <v>170</v>
      </c>
      <c r="E5" s="229">
        <v>30</v>
      </c>
    </row>
    <row r="6" spans="1:5" ht="19.5" customHeight="1">
      <c r="A6" s="229">
        <v>2</v>
      </c>
      <c r="B6" s="229" t="s">
        <v>174</v>
      </c>
      <c r="C6" s="229" t="s">
        <v>173</v>
      </c>
      <c r="D6" s="248" t="s">
        <v>172</v>
      </c>
      <c r="E6" s="229">
        <v>30</v>
      </c>
    </row>
    <row r="7" spans="1:5" ht="19.5" customHeight="1">
      <c r="A7" s="229">
        <v>3</v>
      </c>
      <c r="B7" s="229" t="s">
        <v>175</v>
      </c>
      <c r="C7" s="229" t="s">
        <v>176</v>
      </c>
      <c r="D7" s="229" t="s">
        <v>177</v>
      </c>
      <c r="E7" s="229">
        <v>60</v>
      </c>
    </row>
    <row r="8" spans="1:5" ht="19.5" customHeight="1">
      <c r="A8" s="229">
        <v>4</v>
      </c>
      <c r="B8" s="229"/>
      <c r="C8" s="229"/>
      <c r="D8" s="229"/>
      <c r="E8" s="229"/>
    </row>
    <row r="9" spans="1:5" ht="19.5" customHeight="1">
      <c r="A9" s="229">
        <v>5</v>
      </c>
      <c r="B9" s="229"/>
      <c r="C9" s="229"/>
      <c r="D9" s="229"/>
      <c r="E9" s="229"/>
    </row>
    <row r="10" spans="1:5" ht="19.5" customHeight="1">
      <c r="A10" s="229">
        <v>6</v>
      </c>
      <c r="B10" s="229"/>
      <c r="C10" s="229"/>
      <c r="D10" s="229"/>
      <c r="E10" s="229"/>
    </row>
    <row r="11" spans="1:5" ht="19.5" customHeight="1">
      <c r="A11" s="229">
        <v>7</v>
      </c>
      <c r="B11" s="229"/>
      <c r="C11" s="229"/>
      <c r="D11" s="229"/>
      <c r="E11" s="229"/>
    </row>
    <row r="12" spans="1:5" ht="19.5" customHeight="1">
      <c r="A12" s="229">
        <v>8</v>
      </c>
      <c r="B12" s="229"/>
      <c r="C12" s="229"/>
      <c r="D12" s="229"/>
      <c r="E12" s="229"/>
    </row>
    <row r="13" spans="1:5" ht="19.5" customHeight="1">
      <c r="A13" s="229">
        <v>9</v>
      </c>
      <c r="B13" s="229"/>
      <c r="C13" s="229"/>
      <c r="D13" s="229"/>
      <c r="E13" s="229"/>
    </row>
    <row r="14" spans="1:5" ht="19.5" customHeight="1">
      <c r="A14" s="229">
        <v>10</v>
      </c>
      <c r="B14" s="229"/>
      <c r="C14" s="229"/>
      <c r="D14" s="229"/>
      <c r="E14" s="229"/>
    </row>
    <row r="15" spans="1:5" ht="19.5" customHeight="1">
      <c r="A15" s="229">
        <v>11</v>
      </c>
      <c r="B15" s="229"/>
      <c r="C15" s="229"/>
      <c r="D15" s="229"/>
      <c r="E15" s="229"/>
    </row>
    <row r="16" spans="1:5" ht="19.5" customHeight="1">
      <c r="A16" s="229">
        <v>12</v>
      </c>
      <c r="B16" s="229"/>
      <c r="C16" s="229"/>
      <c r="D16" s="229"/>
      <c r="E16" s="229"/>
    </row>
    <row r="17" spans="1:5" ht="19.5" customHeight="1">
      <c r="A17" s="229">
        <v>13</v>
      </c>
      <c r="B17" s="229"/>
      <c r="C17" s="229"/>
      <c r="D17" s="229"/>
      <c r="E17" s="229"/>
    </row>
    <row r="18" spans="1:5" ht="19.5" customHeight="1">
      <c r="A18" s="229">
        <v>14</v>
      </c>
      <c r="B18" s="229"/>
      <c r="C18" s="229"/>
      <c r="D18" s="229"/>
      <c r="E18" s="229"/>
    </row>
    <row r="19" spans="1:5" ht="19.5" customHeight="1" thickBot="1">
      <c r="A19" s="229">
        <v>15</v>
      </c>
      <c r="B19" s="229"/>
      <c r="C19" s="229"/>
      <c r="D19" s="229"/>
      <c r="E19" s="229"/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120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 t="s">
        <v>152</v>
      </c>
      <c r="B22" s="219"/>
      <c r="C22" s="219"/>
      <c r="D22" s="219"/>
      <c r="E22" s="219">
        <v>280</v>
      </c>
    </row>
    <row r="23" spans="1:5" ht="19.5" customHeight="1">
      <c r="A23" s="219" t="s">
        <v>153</v>
      </c>
      <c r="B23" s="219"/>
      <c r="C23" s="219"/>
      <c r="D23" s="219"/>
      <c r="E23" s="219">
        <f>E22-E20</f>
        <v>160</v>
      </c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January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2005-01-17T20:19:38Z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