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tabRatio="416" activeTab="3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'Graphic'!$B$2:$W$48</definedName>
  </definedNames>
  <calcPr fullCalcOnLoad="1"/>
</workbook>
</file>

<file path=xl/sharedStrings.xml><?xml version="1.0" encoding="utf-8"?>
<sst xmlns="http://schemas.openxmlformats.org/spreadsheetml/2006/main" count="438" uniqueCount="167">
  <si>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</si>
  <si>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</si>
  <si>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</si>
  <si>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</si>
  <si>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</si>
  <si>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</si>
  <si>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</si>
  <si>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</si>
  <si>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</si>
  <si>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</si>
  <si>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</si>
  <si>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</si>
  <si>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</si>
  <si>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</si>
  <si>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</si>
  <si>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</si>
  <si>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</si>
  <si>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</si>
  <si>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</si>
  <si>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</si>
  <si>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</si>
  <si>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</si>
  <si>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</si>
  <si>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</si>
  <si>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</si>
  <si>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</si>
  <si>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</si>
  <si>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</si>
  <si>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</si>
  <si>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</si>
  <si>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</si>
  <si>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</si>
  <si>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</si>
  <si>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</si>
  <si>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</si>
  <si>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</si>
  <si>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</si>
  <si>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</si>
  <si>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</si>
  <si>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</si>
  <si>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</si>
  <si>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</si>
  <si>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</si>
  <si>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</si>
  <si>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</si>
  <si>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</si>
  <si>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</si>
  <si>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</si>
  <si>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</si>
  <si>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</si>
  <si>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</si>
  <si>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</si>
  <si>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</si>
  <si>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</si>
  <si>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</si>
  <si>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</si>
  <si>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</si>
  <si>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</si>
  <si>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</si>
  <si>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</si>
  <si>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</si>
  <si>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</si>
  <si>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</si>
  <si>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</si>
  <si>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</si>
  <si>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</si>
  <si>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</si>
  <si>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</si>
  <si>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</si>
  <si>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</si>
  <si>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</si>
  <si>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</si>
  <si>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</si>
  <si>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</si>
  <si>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</si>
  <si>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</si>
  <si>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</si>
  <si>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</si>
  <si>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</si>
  <si>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</si>
  <si>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</si>
  <si>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</si>
  <si>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</si>
  <si>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</si>
  <si>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</si>
  <si>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</si>
  <si>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</si>
  <si>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</si>
  <si>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</si>
  <si>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</si>
  <si>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</si>
  <si>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</si>
  <si>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</si>
  <si>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</si>
  <si>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</si>
  <si>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</si>
  <si>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</si>
  <si>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</si>
  <si>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</si>
  <si>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</si>
  <si>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</si>
  <si>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II</t>
  </si>
  <si>
    <t>MEETING CALLED TO ORDER</t>
  </si>
  <si>
    <t xml:space="preserve"> -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</si>
  <si>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</si>
  <si>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</si>
  <si>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</si>
  <si>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</si>
  <si>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</si>
  <si>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</si>
  <si>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</si>
  <si>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</si>
  <si>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</si>
  <si>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Closing Report</t>
  </si>
  <si>
    <t>ADJOURN</t>
  </si>
  <si>
    <t>AGENDA IEEE802.15 SG5 WPAN MEETING</t>
  </si>
  <si>
    <t>KINNEY</t>
  </si>
  <si>
    <t>Kinney</t>
  </si>
  <si>
    <t>Select and affirm TG5 officers</t>
  </si>
  <si>
    <t>AGENDA IEEE802.15 TG5 WPAN MEETING</t>
  </si>
  <si>
    <t>30th IEEE 802.15 WPAN MEETING</t>
  </si>
  <si>
    <t>TASK GROUP 5 OBJECTIVES FOR THIS MEETING:</t>
  </si>
  <si>
    <t>Discuss timeline, architectural framework</t>
  </si>
  <si>
    <t>Plans for conference calls</t>
  </si>
  <si>
    <t>Hyatt Regency Orange County, Garden Grove, CA, 92840, USA</t>
  </si>
  <si>
    <t>May 9th-14th, 2004</t>
  </si>
  <si>
    <t>Tuesday May 11, 2004</t>
  </si>
  <si>
    <t>Wednesday May 12, 2004</t>
  </si>
  <si>
    <t>Thursday May 13, 2004</t>
  </si>
  <si>
    <t>R0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</si>
  <si>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</si>
  <si>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</si>
  <si>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</si>
  <si>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</si>
  <si>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</si>
  <si>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</si>
  <si>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</si>
  <si>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</si>
  <si>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</si>
  <si>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</si>
  <si>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</si>
  <si>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</si>
  <si>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</si>
  <si>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</si>
  <si>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</si>
  <si>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</si>
  <si>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Project timeline, TG activity from May to July</t>
  </si>
  <si>
    <t>Objectives for July meeting</t>
  </si>
  <si>
    <t>Review of the Par and discussion</t>
  </si>
  <si>
    <t>Boot</t>
  </si>
  <si>
    <t>Call for Officer nominations</t>
  </si>
  <si>
    <t>BOOT</t>
  </si>
  <si>
    <t xml:space="preserve">Initial discussions on architecture of Recommended Practice </t>
  </si>
  <si>
    <t>Call for application discussion</t>
  </si>
  <si>
    <t>Technical requirement discussion</t>
  </si>
  <si>
    <t>Methodology of TG operation</t>
  </si>
  <si>
    <t>Approve Minutes of March Meeting</t>
  </si>
  <si>
    <t>Chair's Status Update and Review of Objectives for the Session</t>
  </si>
  <si>
    <t>Approve or Modify Agenda</t>
  </si>
  <si>
    <t>Review IEEE/802 &amp; 802.15 Policies and Rules</t>
  </si>
  <si>
    <t>Prepare a call for application document</t>
  </si>
  <si>
    <t>Initiate effort on technical requirements document</t>
  </si>
  <si>
    <t>Review any presentations</t>
  </si>
  <si>
    <t>Presentations and discussion on usage cases</t>
  </si>
  <si>
    <t>Joint discussion with TG3b</t>
  </si>
  <si>
    <t>Kinney/Barr</t>
  </si>
  <si>
    <t>Affirm TG5 Officers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</si>
</sst>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54" fillId="0" borderId="0">
      <alignment/>
      <protection/>
    </xf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 indent="2"/>
    </xf>
    <xf numFmtId="0" fontId="1" fillId="11" borderId="18" xfId="0" applyFont="1" applyFill="1" applyBorder="1" applyAlignment="1">
      <alignment horizontal="left" vertical="center" indent="2"/>
    </xf>
    <xf numFmtId="166" fontId="48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2"/>
    </xf>
    <xf numFmtId="166" fontId="49" fillId="0" borderId="0" xfId="0" applyNumberFormat="1" applyFont="1" applyFill="1" applyBorder="1" applyAlignment="1" applyProtection="1">
      <alignment horizontal="left" wrapText="1"/>
      <protection/>
    </xf>
    <xf numFmtId="0" fontId="50" fillId="0" borderId="0" xfId="0" applyFont="1" applyBorder="1" applyAlignment="1">
      <alignment wrapText="1"/>
    </xf>
    <xf numFmtId="49" fontId="51" fillId="0" borderId="0" xfId="0" applyNumberFormat="1" applyFont="1" applyFill="1" applyBorder="1" applyAlignment="1" applyProtection="1">
      <alignment horizontal="left" wrapText="1"/>
      <protection/>
    </xf>
    <xf numFmtId="0" fontId="51" fillId="0" borderId="0" xfId="0" applyFont="1" applyAlignment="1">
      <alignment/>
    </xf>
    <xf numFmtId="0" fontId="49" fillId="0" borderId="0" xfId="0" applyFont="1" applyFill="1" applyAlignment="1">
      <alignment horizontal="left"/>
    </xf>
    <xf numFmtId="14" fontId="48" fillId="0" borderId="0" xfId="0" applyNumberFormat="1" applyFont="1" applyFill="1" applyAlignment="1" applyProtection="1">
      <alignment horizontal="center"/>
      <protection/>
    </xf>
    <xf numFmtId="0" fontId="51" fillId="0" borderId="0" xfId="0" applyNumberFormat="1" applyFont="1" applyAlignment="1">
      <alignment horizontal="right"/>
    </xf>
    <xf numFmtId="167" fontId="51" fillId="0" borderId="0" xfId="0" applyNumberFormat="1" applyFont="1" applyAlignment="1" applyProtection="1">
      <alignment/>
      <protection/>
    </xf>
    <xf numFmtId="0" fontId="51" fillId="0" borderId="0" xfId="0" applyNumberFormat="1" applyFont="1" applyAlignment="1" quotePrefix="1">
      <alignment horizontal="right"/>
    </xf>
    <xf numFmtId="0" fontId="51" fillId="0" borderId="0" xfId="0" applyNumberFormat="1" applyFont="1" applyAlignment="1" quotePrefix="1">
      <alignment/>
    </xf>
    <xf numFmtId="0" fontId="51" fillId="0" borderId="0" xfId="0" applyFont="1" applyAlignment="1" quotePrefix="1">
      <alignment/>
    </xf>
    <xf numFmtId="49" fontId="53" fillId="0" borderId="0" xfId="0" applyNumberFormat="1" applyFont="1" applyFill="1" applyAlignment="1" applyProtection="1">
      <alignment horizontal="left"/>
      <protection/>
    </xf>
    <xf numFmtId="49" fontId="49" fillId="0" borderId="0" xfId="0" applyNumberFormat="1" applyFont="1" applyFill="1" applyAlignment="1" applyProtection="1">
      <alignment horizontal="left"/>
      <protection/>
    </xf>
    <xf numFmtId="166" fontId="49" fillId="0" borderId="0" xfId="0" applyNumberFormat="1" applyFont="1" applyFill="1" applyAlignment="1" applyProtection="1">
      <alignment horizontal="left"/>
      <protection/>
    </xf>
    <xf numFmtId="0" fontId="54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166" fontId="51" fillId="0" borderId="0" xfId="21" applyNumberFormat="1" applyFont="1" applyFill="1" applyBorder="1" applyAlignment="1" applyProtection="1" quotePrefix="1">
      <alignment horizontal="left" vertical="center"/>
      <protection locked="0"/>
    </xf>
    <xf numFmtId="166" fontId="51" fillId="0" borderId="0" xfId="21" applyNumberFormat="1" applyFont="1" applyFill="1" applyBorder="1" applyAlignment="1" applyProtection="1">
      <alignment horizontal="left" vertical="center"/>
      <protection locked="0"/>
    </xf>
    <xf numFmtId="166" fontId="49" fillId="0" borderId="0" xfId="21" applyNumberFormat="1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42" fillId="13" borderId="36" xfId="0" applyFont="1" applyFill="1" applyBorder="1" applyAlignment="1">
      <alignment horizontal="center" vertical="center" wrapText="1"/>
    </xf>
    <xf numFmtId="0" fontId="42" fillId="13" borderId="37" xfId="0" applyFont="1" applyFill="1" applyBorder="1" applyAlignment="1">
      <alignment horizontal="center" vertical="center" wrapText="1"/>
    </xf>
    <xf numFmtId="0" fontId="57" fillId="12" borderId="35" xfId="0" applyFont="1" applyFill="1" applyBorder="1" applyAlignment="1">
      <alignment horizontal="center" vertical="center" wrapText="1"/>
    </xf>
    <xf numFmtId="0" fontId="57" fillId="12" borderId="36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3" fillId="14" borderId="31" xfId="0" applyFont="1" applyFill="1" applyBorder="1" applyAlignment="1">
      <alignment horizontal="center" vertical="center" wrapText="1"/>
    </xf>
    <xf numFmtId="0" fontId="43" fillId="14" borderId="32" xfId="0" applyFont="1" applyFill="1" applyBorder="1" applyAlignment="1">
      <alignment horizontal="center" vertical="center" wrapText="1"/>
    </xf>
    <xf numFmtId="0" fontId="43" fillId="14" borderId="3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11" borderId="44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0" zoomScaleNormal="50" workbookViewId="0" topLeftCell="A1">
      <selection activeCell="D18" sqref="D18:G19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45" t="s">
        <v>129</v>
      </c>
      <c r="C2" s="209" t="s">
        <v>120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1"/>
      <c r="W2" s="212"/>
    </row>
    <row r="3" spans="2:23" s="1" customFormat="1" ht="31.5" customHeight="1">
      <c r="B3" s="346"/>
      <c r="C3" s="186" t="s">
        <v>124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4"/>
    </row>
    <row r="4" spans="2:23" s="1" customFormat="1" ht="31.5" customHeight="1">
      <c r="B4" s="346"/>
      <c r="C4" s="186" t="s">
        <v>125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4"/>
    </row>
    <row r="5" spans="2:23" s="1" customFormat="1" ht="20.25" customHeight="1" thickBot="1">
      <c r="B5" s="346"/>
      <c r="C5" s="187" t="s">
        <v>0</v>
      </c>
      <c r="D5" s="215"/>
      <c r="E5" s="215"/>
      <c r="F5" s="215"/>
      <c r="G5" s="215"/>
      <c r="H5" s="215"/>
      <c r="I5" s="215"/>
      <c r="J5" s="215"/>
      <c r="K5" s="215"/>
      <c r="L5" s="215"/>
      <c r="M5" s="215" t="s">
        <v>1</v>
      </c>
      <c r="N5" s="215"/>
      <c r="O5" s="215"/>
      <c r="P5" s="215"/>
      <c r="Q5" s="215"/>
      <c r="R5" s="215"/>
      <c r="S5" s="215"/>
      <c r="T5" s="215" t="s">
        <v>2</v>
      </c>
      <c r="U5" s="215"/>
      <c r="V5" s="216"/>
      <c r="W5" s="217"/>
    </row>
    <row r="6" spans="2:23" ht="21.75" customHeight="1" thickBot="1">
      <c r="B6" s="3" t="s">
        <v>1</v>
      </c>
      <c r="C6" s="143" t="s">
        <v>3</v>
      </c>
      <c r="D6" s="347" t="s">
        <v>4</v>
      </c>
      <c r="E6" s="348"/>
      <c r="F6" s="348"/>
      <c r="G6" s="349"/>
      <c r="H6" s="337" t="s">
        <v>5</v>
      </c>
      <c r="I6" s="337"/>
      <c r="J6" s="337"/>
      <c r="K6" s="337"/>
      <c r="L6" s="336" t="s">
        <v>6</v>
      </c>
      <c r="M6" s="337"/>
      <c r="N6" s="337"/>
      <c r="O6" s="338"/>
      <c r="P6" s="336" t="s">
        <v>7</v>
      </c>
      <c r="Q6" s="337"/>
      <c r="R6" s="337"/>
      <c r="S6" s="338"/>
      <c r="T6" s="336" t="s">
        <v>8</v>
      </c>
      <c r="U6" s="337"/>
      <c r="V6" s="337"/>
      <c r="W6" s="338"/>
    </row>
    <row r="7" spans="2:23" ht="21.75" customHeight="1">
      <c r="B7" s="137" t="s">
        <v>9</v>
      </c>
      <c r="C7" s="353"/>
      <c r="D7" s="148"/>
      <c r="E7" s="148"/>
      <c r="F7" s="148"/>
      <c r="G7" s="149"/>
      <c r="H7" s="147"/>
      <c r="I7" s="148"/>
      <c r="J7" s="148"/>
      <c r="K7" s="149"/>
      <c r="L7" s="148"/>
      <c r="M7" s="148"/>
      <c r="N7" s="148"/>
      <c r="O7" s="149"/>
      <c r="P7" s="288" t="s">
        <v>10</v>
      </c>
      <c r="Q7" s="289"/>
      <c r="R7" s="289"/>
      <c r="S7" s="290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354"/>
      <c r="D8" s="151"/>
      <c r="E8" s="151"/>
      <c r="F8" s="151"/>
      <c r="G8" s="152"/>
      <c r="H8" s="150"/>
      <c r="I8" s="151"/>
      <c r="J8" s="151"/>
      <c r="K8" s="152"/>
      <c r="L8" s="151"/>
      <c r="M8" s="151"/>
      <c r="N8" s="151"/>
      <c r="O8" s="152"/>
      <c r="P8" s="291"/>
      <c r="Q8" s="292"/>
      <c r="R8" s="292"/>
      <c r="S8" s="293"/>
      <c r="T8" s="156"/>
      <c r="U8" s="157"/>
      <c r="V8" s="157"/>
      <c r="W8" s="158"/>
    </row>
    <row r="9" spans="2:23" ht="21.75" customHeight="1">
      <c r="B9" s="136" t="s">
        <v>12</v>
      </c>
      <c r="C9" s="354"/>
      <c r="D9" s="340" t="s">
        <v>13</v>
      </c>
      <c r="E9" s="340"/>
      <c r="F9" s="340"/>
      <c r="G9" s="341"/>
      <c r="H9" s="350" t="s">
        <v>81</v>
      </c>
      <c r="I9" s="260" t="s">
        <v>130</v>
      </c>
      <c r="J9" s="285" t="s">
        <v>131</v>
      </c>
      <c r="K9" s="254" t="s">
        <v>132</v>
      </c>
      <c r="L9" s="257" t="s">
        <v>91</v>
      </c>
      <c r="M9" s="285" t="s">
        <v>131</v>
      </c>
      <c r="N9" s="254" t="s">
        <v>132</v>
      </c>
      <c r="O9" s="269" t="s">
        <v>133</v>
      </c>
      <c r="P9" s="260" t="s">
        <v>130</v>
      </c>
      <c r="Q9" s="285" t="s">
        <v>131</v>
      </c>
      <c r="R9" s="241" t="s">
        <v>134</v>
      </c>
      <c r="S9" s="269" t="s">
        <v>133</v>
      </c>
      <c r="T9" s="339" t="s">
        <v>14</v>
      </c>
      <c r="U9" s="340"/>
      <c r="V9" s="340"/>
      <c r="W9" s="341"/>
    </row>
    <row r="10" spans="2:23" ht="21.75" customHeight="1">
      <c r="B10" s="136" t="s">
        <v>15</v>
      </c>
      <c r="C10" s="354"/>
      <c r="D10" s="343"/>
      <c r="E10" s="343"/>
      <c r="F10" s="343"/>
      <c r="G10" s="344"/>
      <c r="H10" s="351"/>
      <c r="I10" s="261"/>
      <c r="J10" s="286"/>
      <c r="K10" s="255"/>
      <c r="L10" s="258"/>
      <c r="M10" s="286"/>
      <c r="N10" s="255"/>
      <c r="O10" s="270"/>
      <c r="P10" s="261"/>
      <c r="Q10" s="286"/>
      <c r="R10" s="242"/>
      <c r="S10" s="270"/>
      <c r="T10" s="342"/>
      <c r="U10" s="343"/>
      <c r="V10" s="343"/>
      <c r="W10" s="344"/>
    </row>
    <row r="11" spans="2:23" ht="21.75" customHeight="1">
      <c r="B11" s="136" t="s">
        <v>16</v>
      </c>
      <c r="C11" s="354"/>
      <c r="D11" s="343"/>
      <c r="E11" s="343"/>
      <c r="F11" s="343"/>
      <c r="G11" s="344"/>
      <c r="H11" s="351"/>
      <c r="I11" s="261"/>
      <c r="J11" s="286"/>
      <c r="K11" s="255"/>
      <c r="L11" s="258"/>
      <c r="M11" s="286"/>
      <c r="N11" s="255"/>
      <c r="O11" s="270"/>
      <c r="P11" s="261"/>
      <c r="Q11" s="286"/>
      <c r="R11" s="242"/>
      <c r="S11" s="270"/>
      <c r="T11" s="342"/>
      <c r="U11" s="343"/>
      <c r="V11" s="343"/>
      <c r="W11" s="344"/>
    </row>
    <row r="12" spans="2:23" ht="21.75" customHeight="1" thickBot="1">
      <c r="B12" s="136" t="s">
        <v>17</v>
      </c>
      <c r="C12" s="354"/>
      <c r="D12" s="292"/>
      <c r="E12" s="292"/>
      <c r="F12" s="292"/>
      <c r="G12" s="293"/>
      <c r="H12" s="352"/>
      <c r="I12" s="262"/>
      <c r="J12" s="287"/>
      <c r="K12" s="256"/>
      <c r="L12" s="259"/>
      <c r="M12" s="287"/>
      <c r="N12" s="256"/>
      <c r="O12" s="271"/>
      <c r="P12" s="262"/>
      <c r="Q12" s="287"/>
      <c r="R12" s="243"/>
      <c r="S12" s="271"/>
      <c r="T12" s="291"/>
      <c r="U12" s="292"/>
      <c r="V12" s="292"/>
      <c r="W12" s="293"/>
    </row>
    <row r="13" spans="2:23" ht="21.75" customHeight="1" thickBot="1">
      <c r="B13" s="138" t="s">
        <v>18</v>
      </c>
      <c r="C13" s="354"/>
      <c r="D13" s="283" t="s">
        <v>19</v>
      </c>
      <c r="E13" s="283"/>
      <c r="F13" s="283"/>
      <c r="G13" s="284"/>
      <c r="H13" s="282" t="s">
        <v>19</v>
      </c>
      <c r="I13" s="283"/>
      <c r="J13" s="283"/>
      <c r="K13" s="284"/>
      <c r="L13" s="282" t="s">
        <v>19</v>
      </c>
      <c r="M13" s="283"/>
      <c r="N13" s="283"/>
      <c r="O13" s="284"/>
      <c r="P13" s="298" t="s">
        <v>19</v>
      </c>
      <c r="Q13" s="299"/>
      <c r="R13" s="299"/>
      <c r="S13" s="300"/>
      <c r="T13" s="282" t="s">
        <v>19</v>
      </c>
      <c r="U13" s="283"/>
      <c r="V13" s="283"/>
      <c r="W13" s="284"/>
    </row>
    <row r="14" spans="2:23" ht="21.75" customHeight="1">
      <c r="B14" s="134" t="s">
        <v>20</v>
      </c>
      <c r="C14" s="354"/>
      <c r="D14" s="355" t="s">
        <v>84</v>
      </c>
      <c r="E14" s="355"/>
      <c r="F14" s="355"/>
      <c r="G14" s="356"/>
      <c r="H14" s="269" t="s">
        <v>133</v>
      </c>
      <c r="I14" s="260" t="s">
        <v>130</v>
      </c>
      <c r="J14" s="285" t="s">
        <v>131</v>
      </c>
      <c r="K14" s="254" t="s">
        <v>132</v>
      </c>
      <c r="L14" s="339" t="s">
        <v>25</v>
      </c>
      <c r="M14" s="340"/>
      <c r="N14" s="340"/>
      <c r="O14" s="341"/>
      <c r="P14" s="260" t="s">
        <v>130</v>
      </c>
      <c r="Q14" s="285" t="s">
        <v>131</v>
      </c>
      <c r="R14" s="241" t="s">
        <v>134</v>
      </c>
      <c r="S14" s="269" t="s">
        <v>133</v>
      </c>
      <c r="T14" s="339" t="s">
        <v>14</v>
      </c>
      <c r="U14" s="340"/>
      <c r="V14" s="340"/>
      <c r="W14" s="341"/>
    </row>
    <row r="15" spans="2:23" ht="21.75" customHeight="1">
      <c r="B15" s="134" t="s">
        <v>22</v>
      </c>
      <c r="C15" s="354"/>
      <c r="D15" s="265"/>
      <c r="E15" s="265"/>
      <c r="F15" s="265"/>
      <c r="G15" s="233"/>
      <c r="H15" s="270"/>
      <c r="I15" s="261"/>
      <c r="J15" s="286"/>
      <c r="K15" s="255"/>
      <c r="L15" s="342"/>
      <c r="M15" s="343"/>
      <c r="N15" s="343"/>
      <c r="O15" s="344"/>
      <c r="P15" s="261"/>
      <c r="Q15" s="286"/>
      <c r="R15" s="242"/>
      <c r="S15" s="270"/>
      <c r="T15" s="342"/>
      <c r="U15" s="343"/>
      <c r="V15" s="343"/>
      <c r="W15" s="344"/>
    </row>
    <row r="16" spans="2:23" ht="21.75" customHeight="1">
      <c r="B16" s="134" t="s">
        <v>23</v>
      </c>
      <c r="C16" s="354"/>
      <c r="D16" s="265"/>
      <c r="E16" s="265"/>
      <c r="F16" s="265"/>
      <c r="G16" s="233"/>
      <c r="H16" s="270"/>
      <c r="I16" s="261"/>
      <c r="J16" s="286"/>
      <c r="K16" s="255"/>
      <c r="L16" s="342"/>
      <c r="M16" s="343"/>
      <c r="N16" s="343"/>
      <c r="O16" s="344"/>
      <c r="P16" s="261"/>
      <c r="Q16" s="286"/>
      <c r="R16" s="242"/>
      <c r="S16" s="270"/>
      <c r="T16" s="342"/>
      <c r="U16" s="343"/>
      <c r="V16" s="343"/>
      <c r="W16" s="344"/>
    </row>
    <row r="17" spans="2:23" ht="21.75" customHeight="1" thickBot="1">
      <c r="B17" s="134" t="s">
        <v>85</v>
      </c>
      <c r="C17" s="354"/>
      <c r="D17" s="357"/>
      <c r="E17" s="357"/>
      <c r="F17" s="357"/>
      <c r="G17" s="358"/>
      <c r="H17" s="271"/>
      <c r="I17" s="262"/>
      <c r="J17" s="287"/>
      <c r="K17" s="256"/>
      <c r="L17" s="291"/>
      <c r="M17" s="292"/>
      <c r="N17" s="292"/>
      <c r="O17" s="293"/>
      <c r="P17" s="262"/>
      <c r="Q17" s="287"/>
      <c r="R17" s="243"/>
      <c r="S17" s="271"/>
      <c r="T17" s="291"/>
      <c r="U17" s="292"/>
      <c r="V17" s="292"/>
      <c r="W17" s="293"/>
    </row>
    <row r="18" spans="2:23" ht="21.75" customHeight="1">
      <c r="B18" s="139" t="s">
        <v>90</v>
      </c>
      <c r="C18" s="354"/>
      <c r="D18" s="272" t="s">
        <v>135</v>
      </c>
      <c r="E18" s="272"/>
      <c r="F18" s="272"/>
      <c r="G18" s="273"/>
      <c r="H18" s="359" t="s">
        <v>135</v>
      </c>
      <c r="I18" s="272"/>
      <c r="J18" s="272"/>
      <c r="K18" s="273"/>
      <c r="L18" s="359" t="s">
        <v>135</v>
      </c>
      <c r="M18" s="272"/>
      <c r="N18" s="272"/>
      <c r="O18" s="273"/>
      <c r="P18" s="359" t="s">
        <v>135</v>
      </c>
      <c r="Q18" s="272"/>
      <c r="R18" s="272"/>
      <c r="S18" s="273"/>
      <c r="T18" s="128"/>
      <c r="U18" s="129"/>
      <c r="V18" s="129"/>
      <c r="W18" s="130"/>
    </row>
    <row r="19" spans="2:23" ht="21.75" customHeight="1" thickBot="1">
      <c r="B19" s="139" t="s">
        <v>24</v>
      </c>
      <c r="C19" s="354"/>
      <c r="D19" s="274"/>
      <c r="E19" s="274"/>
      <c r="F19" s="274"/>
      <c r="G19" s="275"/>
      <c r="H19" s="360"/>
      <c r="I19" s="274"/>
      <c r="J19" s="274"/>
      <c r="K19" s="275"/>
      <c r="L19" s="360"/>
      <c r="M19" s="274"/>
      <c r="N19" s="274"/>
      <c r="O19" s="275"/>
      <c r="P19" s="360"/>
      <c r="Q19" s="274"/>
      <c r="R19" s="274"/>
      <c r="S19" s="275"/>
      <c r="T19" s="128"/>
      <c r="U19" s="129"/>
      <c r="V19" s="129"/>
      <c r="W19" s="130"/>
    </row>
    <row r="20" spans="2:23" ht="21.75" customHeight="1">
      <c r="B20" s="134" t="s">
        <v>26</v>
      </c>
      <c r="C20" s="354"/>
      <c r="D20" s="232" t="s">
        <v>84</v>
      </c>
      <c r="E20" s="265"/>
      <c r="F20" s="233"/>
      <c r="G20" s="260" t="s">
        <v>130</v>
      </c>
      <c r="H20" s="230" t="s">
        <v>84</v>
      </c>
      <c r="I20" s="260" t="s">
        <v>130</v>
      </c>
      <c r="J20" s="241" t="s">
        <v>134</v>
      </c>
      <c r="K20" s="269" t="s">
        <v>133</v>
      </c>
      <c r="L20" s="230" t="s">
        <v>84</v>
      </c>
      <c r="M20" s="260" t="s">
        <v>130</v>
      </c>
      <c r="N20" s="241" t="s">
        <v>134</v>
      </c>
      <c r="O20" s="254" t="s">
        <v>132</v>
      </c>
      <c r="P20" s="230" t="s">
        <v>84</v>
      </c>
      <c r="Q20" s="269" t="s">
        <v>133</v>
      </c>
      <c r="R20" s="241" t="s">
        <v>134</v>
      </c>
      <c r="S20" s="254" t="s">
        <v>132</v>
      </c>
      <c r="T20" s="128"/>
      <c r="U20" s="129"/>
      <c r="V20" s="129"/>
      <c r="W20" s="130"/>
    </row>
    <row r="21" spans="2:23" ht="21.75" customHeight="1">
      <c r="B21" s="134" t="s">
        <v>27</v>
      </c>
      <c r="C21" s="354"/>
      <c r="D21" s="232"/>
      <c r="E21" s="265"/>
      <c r="F21" s="233"/>
      <c r="G21" s="261"/>
      <c r="H21" s="232"/>
      <c r="I21" s="261"/>
      <c r="J21" s="242"/>
      <c r="K21" s="270"/>
      <c r="L21" s="232"/>
      <c r="M21" s="261"/>
      <c r="N21" s="242"/>
      <c r="O21" s="255"/>
      <c r="P21" s="232"/>
      <c r="Q21" s="270"/>
      <c r="R21" s="242"/>
      <c r="S21" s="255"/>
      <c r="T21" s="128"/>
      <c r="U21" s="129"/>
      <c r="V21" s="129"/>
      <c r="W21" s="130"/>
    </row>
    <row r="22" spans="2:23" ht="21.75" customHeight="1">
      <c r="B22" s="134" t="s">
        <v>28</v>
      </c>
      <c r="C22" s="354"/>
      <c r="D22" s="232"/>
      <c r="E22" s="265"/>
      <c r="F22" s="233"/>
      <c r="G22" s="261"/>
      <c r="H22" s="232"/>
      <c r="I22" s="261"/>
      <c r="J22" s="242"/>
      <c r="K22" s="270"/>
      <c r="L22" s="232"/>
      <c r="M22" s="261"/>
      <c r="N22" s="242"/>
      <c r="O22" s="255"/>
      <c r="P22" s="232"/>
      <c r="Q22" s="270"/>
      <c r="R22" s="242"/>
      <c r="S22" s="255"/>
      <c r="T22" s="128"/>
      <c r="U22" s="129"/>
      <c r="V22" s="129"/>
      <c r="W22" s="130"/>
    </row>
    <row r="23" spans="2:23" ht="21.75" customHeight="1" thickBot="1">
      <c r="B23" s="134" t="s">
        <v>29</v>
      </c>
      <c r="C23" s="218"/>
      <c r="D23" s="232"/>
      <c r="E23" s="265"/>
      <c r="F23" s="233"/>
      <c r="G23" s="262"/>
      <c r="H23" s="229"/>
      <c r="I23" s="262"/>
      <c r="J23" s="243"/>
      <c r="K23" s="271"/>
      <c r="L23" s="229"/>
      <c r="M23" s="262"/>
      <c r="N23" s="243"/>
      <c r="O23" s="256"/>
      <c r="P23" s="229"/>
      <c r="Q23" s="271"/>
      <c r="R23" s="243"/>
      <c r="S23" s="256"/>
      <c r="T23" s="128"/>
      <c r="U23" s="129"/>
      <c r="V23" s="129"/>
      <c r="W23" s="130"/>
    </row>
    <row r="24" spans="2:23" ht="21.75" customHeight="1" thickBot="1">
      <c r="B24" s="135" t="s">
        <v>30</v>
      </c>
      <c r="C24" s="294" t="s">
        <v>136</v>
      </c>
      <c r="D24" s="282" t="s">
        <v>19</v>
      </c>
      <c r="E24" s="283"/>
      <c r="F24" s="283"/>
      <c r="G24" s="284"/>
      <c r="H24" s="282" t="s">
        <v>19</v>
      </c>
      <c r="I24" s="283"/>
      <c r="J24" s="283"/>
      <c r="K24" s="284"/>
      <c r="L24" s="282" t="s">
        <v>19</v>
      </c>
      <c r="M24" s="283"/>
      <c r="N24" s="283"/>
      <c r="O24" s="284"/>
      <c r="P24" s="282" t="s">
        <v>19</v>
      </c>
      <c r="Q24" s="283"/>
      <c r="R24" s="283"/>
      <c r="S24" s="284"/>
      <c r="T24" s="128"/>
      <c r="U24" s="129"/>
      <c r="V24" s="129"/>
      <c r="W24" s="130"/>
    </row>
    <row r="25" spans="2:23" ht="21.75" customHeight="1">
      <c r="B25" s="136" t="s">
        <v>31</v>
      </c>
      <c r="C25" s="294"/>
      <c r="D25" s="232" t="s">
        <v>84</v>
      </c>
      <c r="E25" s="265"/>
      <c r="F25" s="233"/>
      <c r="G25" s="257" t="s">
        <v>91</v>
      </c>
      <c r="H25" s="230" t="s">
        <v>84</v>
      </c>
      <c r="I25" s="260" t="s">
        <v>130</v>
      </c>
      <c r="J25" s="241" t="s">
        <v>134</v>
      </c>
      <c r="K25" s="254" t="s">
        <v>132</v>
      </c>
      <c r="L25" s="230" t="s">
        <v>84</v>
      </c>
      <c r="M25" s="260" t="s">
        <v>130</v>
      </c>
      <c r="N25" s="241" t="s">
        <v>134</v>
      </c>
      <c r="O25" s="269" t="s">
        <v>133</v>
      </c>
      <c r="P25" s="230" t="s">
        <v>84</v>
      </c>
      <c r="Q25" s="231"/>
      <c r="R25" s="257" t="s">
        <v>91</v>
      </c>
      <c r="S25" s="254" t="s">
        <v>132</v>
      </c>
      <c r="T25" s="128"/>
      <c r="U25" s="129"/>
      <c r="V25" s="129"/>
      <c r="W25" s="130"/>
    </row>
    <row r="26" spans="2:23" ht="21.75" customHeight="1">
      <c r="B26" s="134" t="s">
        <v>32</v>
      </c>
      <c r="C26" s="295"/>
      <c r="D26" s="232"/>
      <c r="E26" s="265"/>
      <c r="F26" s="233"/>
      <c r="G26" s="258"/>
      <c r="H26" s="232"/>
      <c r="I26" s="261"/>
      <c r="J26" s="242"/>
      <c r="K26" s="255"/>
      <c r="L26" s="232"/>
      <c r="M26" s="261"/>
      <c r="N26" s="242"/>
      <c r="O26" s="270"/>
      <c r="P26" s="232"/>
      <c r="Q26" s="233"/>
      <c r="R26" s="258"/>
      <c r="S26" s="255"/>
      <c r="T26" s="128"/>
      <c r="U26" s="129"/>
      <c r="V26" s="129"/>
      <c r="W26" s="130"/>
    </row>
    <row r="27" spans="2:23" ht="21.75" customHeight="1">
      <c r="B27" s="134" t="s">
        <v>33</v>
      </c>
      <c r="C27" s="296" t="s">
        <v>80</v>
      </c>
      <c r="D27" s="232"/>
      <c r="E27" s="265"/>
      <c r="F27" s="233"/>
      <c r="G27" s="258"/>
      <c r="H27" s="232"/>
      <c r="I27" s="261"/>
      <c r="J27" s="242"/>
      <c r="K27" s="255"/>
      <c r="L27" s="232"/>
      <c r="M27" s="261"/>
      <c r="N27" s="242"/>
      <c r="O27" s="270"/>
      <c r="P27" s="232"/>
      <c r="Q27" s="233"/>
      <c r="R27" s="258"/>
      <c r="S27" s="255"/>
      <c r="T27" s="128"/>
      <c r="U27" s="129"/>
      <c r="V27" s="129"/>
      <c r="W27" s="130"/>
    </row>
    <row r="28" spans="2:23" ht="21.75" customHeight="1" thickBot="1">
      <c r="B28" s="134" t="s">
        <v>86</v>
      </c>
      <c r="C28" s="297"/>
      <c r="D28" s="232"/>
      <c r="E28" s="265"/>
      <c r="F28" s="233"/>
      <c r="G28" s="259"/>
      <c r="H28" s="229"/>
      <c r="I28" s="262"/>
      <c r="J28" s="243"/>
      <c r="K28" s="256"/>
      <c r="L28" s="229"/>
      <c r="M28" s="262"/>
      <c r="N28" s="243"/>
      <c r="O28" s="271"/>
      <c r="P28" s="229"/>
      <c r="Q28" s="240"/>
      <c r="R28" s="259"/>
      <c r="S28" s="256"/>
      <c r="T28" s="128"/>
      <c r="U28" s="129"/>
      <c r="V28" s="129"/>
      <c r="W28" s="130"/>
    </row>
    <row r="29" spans="2:23" ht="21.75" customHeight="1" thickBot="1">
      <c r="B29" s="139" t="s">
        <v>89</v>
      </c>
      <c r="C29" s="278" t="s">
        <v>137</v>
      </c>
      <c r="D29" s="245" t="s">
        <v>137</v>
      </c>
      <c r="E29" s="246"/>
      <c r="F29" s="246"/>
      <c r="G29" s="247"/>
      <c r="H29" s="245" t="s">
        <v>137</v>
      </c>
      <c r="I29" s="246"/>
      <c r="J29" s="246"/>
      <c r="K29" s="247"/>
      <c r="L29" s="282" t="s">
        <v>19</v>
      </c>
      <c r="M29" s="283"/>
      <c r="N29" s="283"/>
      <c r="O29" s="284"/>
      <c r="P29" s="245" t="s">
        <v>137</v>
      </c>
      <c r="Q29" s="246"/>
      <c r="R29" s="246"/>
      <c r="S29" s="247"/>
      <c r="T29" s="128"/>
      <c r="U29" s="129"/>
      <c r="V29" s="129"/>
      <c r="W29" s="130"/>
    </row>
    <row r="30" spans="2:23" ht="21.75" customHeight="1">
      <c r="B30" s="139" t="s">
        <v>34</v>
      </c>
      <c r="C30" s="278"/>
      <c r="D30" s="248"/>
      <c r="E30" s="249"/>
      <c r="F30" s="249"/>
      <c r="G30" s="250"/>
      <c r="H30" s="248"/>
      <c r="I30" s="249"/>
      <c r="J30" s="249"/>
      <c r="K30" s="250"/>
      <c r="L30" s="245" t="s">
        <v>36</v>
      </c>
      <c r="M30" s="246"/>
      <c r="N30" s="246"/>
      <c r="O30" s="247"/>
      <c r="P30" s="248"/>
      <c r="Q30" s="249"/>
      <c r="R30" s="249"/>
      <c r="S30" s="250"/>
      <c r="T30" s="128"/>
      <c r="U30" s="129"/>
      <c r="V30" s="129"/>
      <c r="W30" s="130"/>
    </row>
    <row r="31" spans="2:23" ht="21.75" customHeight="1" thickBot="1">
      <c r="B31" s="139" t="s">
        <v>37</v>
      </c>
      <c r="C31" s="278"/>
      <c r="D31" s="251"/>
      <c r="E31" s="252"/>
      <c r="F31" s="252"/>
      <c r="G31" s="253"/>
      <c r="H31" s="251"/>
      <c r="I31" s="252"/>
      <c r="J31" s="252"/>
      <c r="K31" s="253"/>
      <c r="L31" s="248"/>
      <c r="M31" s="249"/>
      <c r="N31" s="249"/>
      <c r="O31" s="250"/>
      <c r="P31" s="251"/>
      <c r="Q31" s="252"/>
      <c r="R31" s="252"/>
      <c r="S31" s="253"/>
      <c r="T31" s="128"/>
      <c r="U31" s="129"/>
      <c r="V31" s="129"/>
      <c r="W31" s="130"/>
    </row>
    <row r="32" spans="2:23" ht="21.75" customHeight="1">
      <c r="B32" s="134" t="s">
        <v>38</v>
      </c>
      <c r="C32" s="279" t="s">
        <v>35</v>
      </c>
      <c r="D32" s="230" t="s">
        <v>84</v>
      </c>
      <c r="E32" s="263"/>
      <c r="F32" s="264"/>
      <c r="G32" s="257" t="s">
        <v>91</v>
      </c>
      <c r="H32" s="230" t="s">
        <v>84</v>
      </c>
      <c r="I32" s="269" t="s">
        <v>133</v>
      </c>
      <c r="J32" s="241" t="s">
        <v>134</v>
      </c>
      <c r="K32" s="254" t="s">
        <v>132</v>
      </c>
      <c r="L32" s="248"/>
      <c r="M32" s="249"/>
      <c r="N32" s="249"/>
      <c r="O32" s="250"/>
      <c r="P32" s="230" t="s">
        <v>84</v>
      </c>
      <c r="Q32" s="231"/>
      <c r="R32" s="260" t="s">
        <v>130</v>
      </c>
      <c r="S32" s="285" t="s">
        <v>131</v>
      </c>
      <c r="T32" s="128"/>
      <c r="U32" s="129"/>
      <c r="V32" s="129"/>
      <c r="W32" s="130"/>
    </row>
    <row r="33" spans="2:23" ht="21.75" customHeight="1">
      <c r="B33" s="141" t="s">
        <v>39</v>
      </c>
      <c r="C33" s="280"/>
      <c r="D33" s="232"/>
      <c r="E33" s="265"/>
      <c r="F33" s="266"/>
      <c r="G33" s="258"/>
      <c r="H33" s="232"/>
      <c r="I33" s="270"/>
      <c r="J33" s="242"/>
      <c r="K33" s="255"/>
      <c r="L33" s="248"/>
      <c r="M33" s="249"/>
      <c r="N33" s="249"/>
      <c r="O33" s="250"/>
      <c r="P33" s="232"/>
      <c r="Q33" s="233"/>
      <c r="R33" s="261"/>
      <c r="S33" s="286"/>
      <c r="T33" s="128"/>
      <c r="U33" s="129"/>
      <c r="V33" s="129"/>
      <c r="W33" s="130"/>
    </row>
    <row r="34" spans="2:23" ht="21.75" customHeight="1" thickBot="1">
      <c r="B34" s="140" t="s">
        <v>40</v>
      </c>
      <c r="C34" s="281"/>
      <c r="D34" s="232"/>
      <c r="E34" s="265"/>
      <c r="F34" s="266"/>
      <c r="G34" s="258"/>
      <c r="H34" s="232"/>
      <c r="I34" s="270"/>
      <c r="J34" s="242"/>
      <c r="K34" s="255"/>
      <c r="L34" s="248"/>
      <c r="M34" s="249"/>
      <c r="N34" s="249"/>
      <c r="O34" s="250"/>
      <c r="P34" s="232"/>
      <c r="Q34" s="233"/>
      <c r="R34" s="261"/>
      <c r="S34" s="286"/>
      <c r="T34" s="128"/>
      <c r="U34" s="129"/>
      <c r="V34" s="129"/>
      <c r="W34" s="130"/>
    </row>
    <row r="35" spans="2:23" ht="21.75" customHeight="1" thickBot="1">
      <c r="B35" s="142" t="s">
        <v>41</v>
      </c>
      <c r="C35" s="276" t="s">
        <v>10</v>
      </c>
      <c r="D35" s="229"/>
      <c r="E35" s="267"/>
      <c r="F35" s="268"/>
      <c r="G35" s="259"/>
      <c r="H35" s="229"/>
      <c r="I35" s="271"/>
      <c r="J35" s="243"/>
      <c r="K35" s="256"/>
      <c r="L35" s="248"/>
      <c r="M35" s="249"/>
      <c r="N35" s="249"/>
      <c r="O35" s="250"/>
      <c r="P35" s="229"/>
      <c r="Q35" s="240"/>
      <c r="R35" s="262"/>
      <c r="S35" s="287"/>
      <c r="T35" s="128"/>
      <c r="U35" s="129"/>
      <c r="V35" s="129"/>
      <c r="W35" s="130"/>
    </row>
    <row r="36" spans="2:23" ht="21.75" customHeight="1" thickBot="1">
      <c r="B36" s="165" t="s">
        <v>87</v>
      </c>
      <c r="C36" s="277"/>
      <c r="D36" s="163"/>
      <c r="E36" s="163"/>
      <c r="F36" s="163"/>
      <c r="G36" s="160"/>
      <c r="H36" s="159"/>
      <c r="I36" s="163"/>
      <c r="J36" s="163"/>
      <c r="K36" s="160"/>
      <c r="L36" s="248"/>
      <c r="M36" s="249"/>
      <c r="N36" s="249"/>
      <c r="O36" s="250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88</v>
      </c>
      <c r="C37" s="167"/>
      <c r="D37" s="161"/>
      <c r="E37" s="164"/>
      <c r="F37" s="164"/>
      <c r="G37" s="162"/>
      <c r="H37" s="161"/>
      <c r="I37" s="164"/>
      <c r="J37" s="164"/>
      <c r="K37" s="162"/>
      <c r="L37" s="251"/>
      <c r="M37" s="252"/>
      <c r="N37" s="252"/>
      <c r="O37" s="253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22" t="s">
        <v>42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6"/>
      <c r="V39" s="6"/>
      <c r="W39" s="7"/>
    </row>
    <row r="40" spans="2:23" s="4" customFormat="1" ht="18.75" thickBot="1">
      <c r="B40" s="5"/>
      <c r="C40" s="9"/>
      <c r="D40" s="323"/>
      <c r="E40" s="323"/>
      <c r="F40" s="323"/>
      <c r="G40" s="323"/>
      <c r="H40" s="323"/>
      <c r="I40" s="323"/>
      <c r="J40" s="323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9" t="s">
        <v>91</v>
      </c>
      <c r="D41" s="327" t="s">
        <v>97</v>
      </c>
      <c r="E41" s="328"/>
      <c r="F41" s="328"/>
      <c r="G41" s="328"/>
      <c r="H41" s="328"/>
      <c r="I41" s="328"/>
      <c r="J41" s="329"/>
      <c r="K41" s="208"/>
      <c r="L41" s="208" t="s">
        <v>21</v>
      </c>
      <c r="M41" s="220"/>
      <c r="N41" s="333" t="s">
        <v>98</v>
      </c>
      <c r="O41" s="334"/>
      <c r="P41" s="334"/>
      <c r="Q41" s="334"/>
      <c r="R41" s="334"/>
      <c r="S41" s="334"/>
      <c r="T41" s="335"/>
      <c r="U41" s="6"/>
      <c r="V41" s="6"/>
      <c r="W41" s="7"/>
    </row>
    <row r="42" spans="2:23" s="4" customFormat="1" ht="18">
      <c r="B42" s="5"/>
      <c r="C42" s="9" t="s">
        <v>84</v>
      </c>
      <c r="D42" s="324" t="s">
        <v>96</v>
      </c>
      <c r="E42" s="325"/>
      <c r="F42" s="325"/>
      <c r="G42" s="325"/>
      <c r="H42" s="325"/>
      <c r="I42" s="325"/>
      <c r="J42" s="326"/>
      <c r="K42" s="12"/>
      <c r="L42" s="12" t="s">
        <v>43</v>
      </c>
      <c r="M42" s="221"/>
      <c r="N42" s="311" t="s">
        <v>44</v>
      </c>
      <c r="O42" s="312"/>
      <c r="P42" s="312"/>
      <c r="Q42" s="312"/>
      <c r="R42" s="312"/>
      <c r="S42" s="312"/>
      <c r="T42" s="313"/>
      <c r="U42" s="6"/>
      <c r="V42" s="6"/>
      <c r="W42" s="7"/>
    </row>
    <row r="43" spans="2:23" s="4" customFormat="1" ht="18">
      <c r="B43" s="5"/>
      <c r="C43" s="11" t="s">
        <v>130</v>
      </c>
      <c r="D43" s="304" t="s">
        <v>138</v>
      </c>
      <c r="E43" s="305"/>
      <c r="F43" s="305"/>
      <c r="G43" s="305"/>
      <c r="H43" s="305"/>
      <c r="I43" s="305"/>
      <c r="J43" s="306"/>
      <c r="K43" s="207"/>
      <c r="L43" s="207" t="s">
        <v>47</v>
      </c>
      <c r="M43" s="222"/>
      <c r="N43" s="330" t="s">
        <v>48</v>
      </c>
      <c r="O43" s="331"/>
      <c r="P43" s="331"/>
      <c r="Q43" s="331"/>
      <c r="R43" s="331"/>
      <c r="S43" s="331"/>
      <c r="T43" s="332"/>
      <c r="U43" s="6"/>
      <c r="V43" s="6"/>
      <c r="W43" s="7"/>
    </row>
    <row r="44" spans="2:23" s="4" customFormat="1" ht="18">
      <c r="B44" s="5"/>
      <c r="C44" s="185" t="s">
        <v>134</v>
      </c>
      <c r="D44" s="308" t="s">
        <v>100</v>
      </c>
      <c r="E44" s="309"/>
      <c r="F44" s="309"/>
      <c r="G44" s="309"/>
      <c r="H44" s="309"/>
      <c r="I44" s="309"/>
      <c r="J44" s="310"/>
      <c r="K44" s="12"/>
      <c r="L44" s="12" t="s">
        <v>131</v>
      </c>
      <c r="M44" s="221"/>
      <c r="N44" s="311" t="s">
        <v>99</v>
      </c>
      <c r="O44" s="312"/>
      <c r="P44" s="312"/>
      <c r="Q44" s="312"/>
      <c r="R44" s="312"/>
      <c r="S44" s="312"/>
      <c r="T44" s="313"/>
      <c r="U44" s="6"/>
      <c r="V44" s="6"/>
      <c r="W44" s="7"/>
    </row>
    <row r="45" spans="2:23" s="4" customFormat="1" ht="18">
      <c r="B45" s="5"/>
      <c r="C45" s="12" t="s">
        <v>132</v>
      </c>
      <c r="D45" s="311" t="s">
        <v>139</v>
      </c>
      <c r="E45" s="312"/>
      <c r="F45" s="312"/>
      <c r="G45" s="312"/>
      <c r="H45" s="312"/>
      <c r="I45" s="312"/>
      <c r="J45" s="313"/>
      <c r="K45" s="185"/>
      <c r="L45" s="206" t="s">
        <v>45</v>
      </c>
      <c r="M45" s="206"/>
      <c r="N45" s="319" t="s">
        <v>46</v>
      </c>
      <c r="O45" s="320"/>
      <c r="P45" s="320"/>
      <c r="Q45" s="320"/>
      <c r="R45" s="320"/>
      <c r="S45" s="320"/>
      <c r="T45" s="321"/>
      <c r="U45" s="6"/>
      <c r="V45" s="6"/>
      <c r="W45" s="7"/>
    </row>
    <row r="46" spans="2:23" s="4" customFormat="1" ht="18.75" thickBot="1">
      <c r="B46" s="5"/>
      <c r="C46" s="10" t="s">
        <v>133</v>
      </c>
      <c r="D46" s="301" t="s">
        <v>140</v>
      </c>
      <c r="E46" s="302"/>
      <c r="F46" s="302"/>
      <c r="G46" s="302"/>
      <c r="H46" s="302"/>
      <c r="I46" s="302"/>
      <c r="J46" s="303"/>
      <c r="K46" s="315"/>
      <c r="L46" s="315"/>
      <c r="M46" s="315"/>
      <c r="N46" s="316"/>
      <c r="O46" s="317"/>
      <c r="P46" s="317"/>
      <c r="Q46" s="317"/>
      <c r="R46" s="317"/>
      <c r="S46" s="317"/>
      <c r="T46" s="318"/>
      <c r="U46" s="6"/>
      <c r="V46" s="6"/>
      <c r="W46" s="7"/>
    </row>
    <row r="47" spans="2:23" s="4" customFormat="1" ht="18.75" thickBot="1">
      <c r="B47" s="5"/>
      <c r="C47" s="13"/>
      <c r="D47" s="307"/>
      <c r="E47" s="307"/>
      <c r="F47" s="307"/>
      <c r="G47" s="307"/>
      <c r="H47" s="307"/>
      <c r="I47" s="307"/>
      <c r="J47" s="307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6"/>
      <c r="V47" s="6"/>
      <c r="W47" s="7"/>
    </row>
    <row r="48" spans="2:23" s="4" customFormat="1" ht="19.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237" t="s">
        <v>49</v>
      </c>
      <c r="C49" s="238"/>
      <c r="D49" s="238"/>
      <c r="E49" s="238"/>
      <c r="F49" s="238"/>
      <c r="G49" s="238"/>
      <c r="H49" s="239"/>
      <c r="I49" s="23"/>
      <c r="J49" s="24"/>
      <c r="K49" s="24"/>
      <c r="L49" s="24"/>
      <c r="M49" s="24"/>
      <c r="N49" s="244" t="s">
        <v>50</v>
      </c>
      <c r="O49" s="244"/>
      <c r="P49" s="244"/>
      <c r="Q49" s="244"/>
      <c r="R49" s="244"/>
      <c r="S49" s="244"/>
      <c r="T49" s="244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8"/>
      <c r="L51" s="168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7"/>
      <c r="D52" s="178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95</v>
      </c>
      <c r="N55" s="51">
        <v>12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96</v>
      </c>
      <c r="E56" s="62">
        <v>24</v>
      </c>
      <c r="F56" s="63">
        <f>(E56)/(E67)/C51</f>
        <v>0.8</v>
      </c>
      <c r="G56" s="64"/>
      <c r="H56" s="65"/>
      <c r="I56" s="66"/>
      <c r="J56" s="223"/>
      <c r="K56" s="172"/>
      <c r="L56" s="172"/>
      <c r="M56" s="173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141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141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4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142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142</v>
      </c>
      <c r="N58" s="51">
        <v>75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143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143</v>
      </c>
      <c r="N59" s="51">
        <v>50</v>
      </c>
      <c r="O59" s="51" t="s">
        <v>64</v>
      </c>
      <c r="P59" s="144" t="s">
        <v>63</v>
      </c>
      <c r="Q59" s="52" t="s">
        <v>63</v>
      </c>
      <c r="R59" s="144" t="s">
        <v>63</v>
      </c>
      <c r="S59" s="144" t="s">
        <v>63</v>
      </c>
      <c r="T59" s="51" t="s">
        <v>63</v>
      </c>
      <c r="U59" s="146" t="s">
        <v>63</v>
      </c>
      <c r="V59" s="144" t="s">
        <v>63</v>
      </c>
      <c r="W59" s="33"/>
    </row>
    <row r="60" spans="2:23" s="4" customFormat="1" ht="15.75" customHeight="1">
      <c r="B60" s="34"/>
      <c r="C60" s="177"/>
      <c r="D60" s="183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144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144</v>
      </c>
      <c r="N61" s="51">
        <v>40</v>
      </c>
      <c r="O61" s="51" t="s">
        <v>64</v>
      </c>
      <c r="P61" s="51" t="s">
        <v>83</v>
      </c>
      <c r="Q61" s="52" t="s">
        <v>63</v>
      </c>
      <c r="R61" s="144" t="s">
        <v>63</v>
      </c>
      <c r="S61" s="144" t="s">
        <v>63</v>
      </c>
      <c r="T61" s="51" t="s">
        <v>63</v>
      </c>
      <c r="U61" s="146" t="s">
        <v>63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145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145</v>
      </c>
      <c r="N62" s="51">
        <v>40</v>
      </c>
      <c r="O62" s="51" t="s">
        <v>64</v>
      </c>
      <c r="P62" s="144" t="s">
        <v>63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 t="s">
        <v>63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24"/>
      <c r="N63" s="97">
        <v>0</v>
      </c>
      <c r="O63" s="97" t="s">
        <v>64</v>
      </c>
      <c r="P63" s="145" t="s">
        <v>63</v>
      </c>
      <c r="Q63" s="98" t="s">
        <v>63</v>
      </c>
      <c r="R63" s="145" t="s">
        <v>63</v>
      </c>
      <c r="S63" s="145" t="s">
        <v>63</v>
      </c>
      <c r="T63" s="145" t="s">
        <v>63</v>
      </c>
      <c r="U63" s="145" t="s">
        <v>63</v>
      </c>
      <c r="V63" s="145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s="4" customFormat="1" ht="15.75" customHeight="1">
      <c r="B65" s="234" t="s">
        <v>66</v>
      </c>
      <c r="C65" s="235"/>
      <c r="D65" s="236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3" ht="15.75" customHeight="1">
      <c r="B67" s="234" t="s">
        <v>70</v>
      </c>
      <c r="C67" s="235"/>
      <c r="D67" s="236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</row>
    <row r="68" spans="2:23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</row>
    <row r="69" spans="2:23" s="4" customFormat="1" ht="15.75" customHeight="1">
      <c r="B69" s="234" t="s">
        <v>78</v>
      </c>
      <c r="C69" s="235"/>
      <c r="D69" s="236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</row>
    <row r="70" spans="2:23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244" t="s">
        <v>79</v>
      </c>
      <c r="O70" s="244"/>
      <c r="P70" s="244"/>
      <c r="Q70" s="244"/>
      <c r="R70" s="244"/>
      <c r="S70" s="244"/>
      <c r="T70" s="244"/>
      <c r="U70" s="244"/>
      <c r="V70" s="244"/>
      <c r="W70" s="107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5.75" customHeight="1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2:23" s="4" customFormat="1" ht="18.75" thickBot="1">
      <c r="B73" s="121"/>
      <c r="C73" s="122"/>
      <c r="D73" s="122"/>
      <c r="E73" s="122"/>
      <c r="F73" s="122"/>
      <c r="G73" s="122"/>
      <c r="H73" s="123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5"/>
    </row>
    <row r="74" spans="3:5" s="4" customFormat="1" ht="18">
      <c r="C74" s="126"/>
      <c r="D74" s="126"/>
      <c r="E74" s="126"/>
    </row>
    <row r="75" spans="3:5" s="4" customFormat="1" ht="18">
      <c r="C75" s="126"/>
      <c r="D75" s="126"/>
      <c r="E75" s="126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pans="12:19" s="4" customFormat="1" ht="18">
      <c r="L82" s="127"/>
      <c r="M82" s="127"/>
      <c r="N82" s="127"/>
      <c r="O82" s="127"/>
      <c r="P82" s="127"/>
      <c r="Q82" s="127"/>
      <c r="R82" s="127"/>
      <c r="S82" s="127"/>
    </row>
    <row r="83" s="4" customFormat="1" ht="18"/>
    <row r="84" s="4" customFormat="1" ht="18"/>
    <row r="85" s="4" customFormat="1" ht="18"/>
    <row r="86" s="4" customFormat="1" ht="18"/>
    <row r="87" s="4" customFormat="1" ht="18"/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ht="18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3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3:20" ht="18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5" ht="18">
      <c r="C92" s="4"/>
      <c r="D92" s="4"/>
      <c r="E92" s="4"/>
    </row>
    <row r="93" spans="3:5" ht="18">
      <c r="C93" s="4"/>
      <c r="D93" s="4"/>
      <c r="E93" s="4"/>
    </row>
  </sheetData>
  <mergeCells count="116">
    <mergeCell ref="T14:W17"/>
    <mergeCell ref="L14:O17"/>
    <mergeCell ref="K25:K28"/>
    <mergeCell ref="L18:O19"/>
    <mergeCell ref="P18:S19"/>
    <mergeCell ref="S14:S17"/>
    <mergeCell ref="Q14:Q17"/>
    <mergeCell ref="Q20:Q23"/>
    <mergeCell ref="O20:O23"/>
    <mergeCell ref="O25:O28"/>
    <mergeCell ref="K14:K17"/>
    <mergeCell ref="K20:K23"/>
    <mergeCell ref="H18:K19"/>
    <mergeCell ref="J20:J23"/>
    <mergeCell ref="H14:H17"/>
    <mergeCell ref="I14:I17"/>
    <mergeCell ref="I20:I23"/>
    <mergeCell ref="B2:B5"/>
    <mergeCell ref="D6:G6"/>
    <mergeCell ref="H6:K6"/>
    <mergeCell ref="H9:H12"/>
    <mergeCell ref="K9:K12"/>
    <mergeCell ref="C7:C22"/>
    <mergeCell ref="D9:G12"/>
    <mergeCell ref="D13:G13"/>
    <mergeCell ref="D14:G17"/>
    <mergeCell ref="H13:K13"/>
    <mergeCell ref="L6:O6"/>
    <mergeCell ref="T9:W12"/>
    <mergeCell ref="T6:W6"/>
    <mergeCell ref="P6:S6"/>
    <mergeCell ref="S9:S12"/>
    <mergeCell ref="O9:O12"/>
    <mergeCell ref="L9:L12"/>
    <mergeCell ref="M9:M12"/>
    <mergeCell ref="P9:P12"/>
    <mergeCell ref="Q9:Q12"/>
    <mergeCell ref="N44:T44"/>
    <mergeCell ref="N45:T45"/>
    <mergeCell ref="C39:T39"/>
    <mergeCell ref="D40:J40"/>
    <mergeCell ref="D42:J42"/>
    <mergeCell ref="D41:J41"/>
    <mergeCell ref="N42:T42"/>
    <mergeCell ref="N43:T43"/>
    <mergeCell ref="N41:T41"/>
    <mergeCell ref="K47:M47"/>
    <mergeCell ref="N47:T47"/>
    <mergeCell ref="K46:M46"/>
    <mergeCell ref="N46:T46"/>
    <mergeCell ref="D46:J46"/>
    <mergeCell ref="D43:J43"/>
    <mergeCell ref="D47:J47"/>
    <mergeCell ref="D44:J44"/>
    <mergeCell ref="D45:J45"/>
    <mergeCell ref="M20:M23"/>
    <mergeCell ref="N20:N23"/>
    <mergeCell ref="P20:P23"/>
    <mergeCell ref="R20:R23"/>
    <mergeCell ref="T13:W13"/>
    <mergeCell ref="D24:G24"/>
    <mergeCell ref="H24:K24"/>
    <mergeCell ref="L24:O24"/>
    <mergeCell ref="P24:S24"/>
    <mergeCell ref="J14:J17"/>
    <mergeCell ref="R14:R17"/>
    <mergeCell ref="L13:O13"/>
    <mergeCell ref="S20:S23"/>
    <mergeCell ref="L20:L23"/>
    <mergeCell ref="P7:S8"/>
    <mergeCell ref="C24:C26"/>
    <mergeCell ref="C27:C28"/>
    <mergeCell ref="I9:I12"/>
    <mergeCell ref="J9:J12"/>
    <mergeCell ref="N9:N12"/>
    <mergeCell ref="R9:R12"/>
    <mergeCell ref="P14:P17"/>
    <mergeCell ref="P13:S13"/>
    <mergeCell ref="N25:N28"/>
    <mergeCell ref="C35:C36"/>
    <mergeCell ref="P29:S31"/>
    <mergeCell ref="C29:C31"/>
    <mergeCell ref="C32:C34"/>
    <mergeCell ref="L30:O37"/>
    <mergeCell ref="J32:J35"/>
    <mergeCell ref="L29:O29"/>
    <mergeCell ref="R32:R35"/>
    <mergeCell ref="S32:S35"/>
    <mergeCell ref="D29:G31"/>
    <mergeCell ref="P25:Q28"/>
    <mergeCell ref="D25:F28"/>
    <mergeCell ref="G25:G28"/>
    <mergeCell ref="H25:H28"/>
    <mergeCell ref="I25:I28"/>
    <mergeCell ref="D18:G19"/>
    <mergeCell ref="D20:F23"/>
    <mergeCell ref="G20:G23"/>
    <mergeCell ref="H20:H23"/>
    <mergeCell ref="D32:F35"/>
    <mergeCell ref="G32:G35"/>
    <mergeCell ref="H32:H35"/>
    <mergeCell ref="I32:I35"/>
    <mergeCell ref="P32:Q35"/>
    <mergeCell ref="J25:J28"/>
    <mergeCell ref="N70:V70"/>
    <mergeCell ref="N49:T49"/>
    <mergeCell ref="H29:K31"/>
    <mergeCell ref="K32:K35"/>
    <mergeCell ref="S25:S28"/>
    <mergeCell ref="R25:R28"/>
    <mergeCell ref="L25:L28"/>
    <mergeCell ref="M25:M28"/>
    <mergeCell ref="B65:D65"/>
    <mergeCell ref="B67:D67"/>
    <mergeCell ref="B69:D69"/>
    <mergeCell ref="B49:H49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4"/>
  <sheetViews>
    <sheetView workbookViewId="0" topLeftCell="A1">
      <selection activeCell="A14" sqref="A14"/>
    </sheetView>
  </sheetViews>
  <sheetFormatPr defaultColWidth="9.140625" defaultRowHeight="12.75"/>
  <cols>
    <col min="1" max="1" width="70.57421875" style="0" customWidth="1"/>
  </cols>
  <sheetData>
    <row r="2" ht="15.75">
      <c r="A2" s="188" t="s">
        <v>119</v>
      </c>
    </row>
    <row r="3" ht="15.75">
      <c r="A3" s="188" t="s">
        <v>125</v>
      </c>
    </row>
    <row r="4" ht="15.75">
      <c r="A4" s="189" t="s">
        <v>120</v>
      </c>
    </row>
    <row r="5" ht="15.75">
      <c r="A5" s="190" t="s">
        <v>124</v>
      </c>
    </row>
    <row r="6" ht="12.75">
      <c r="A6" s="191"/>
    </row>
    <row r="7" ht="12.75">
      <c r="A7" s="191" t="s">
        <v>121</v>
      </c>
    </row>
    <row r="8" ht="15.75">
      <c r="A8" s="192"/>
    </row>
    <row r="9" ht="12.75">
      <c r="A9" s="193" t="s">
        <v>118</v>
      </c>
    </row>
    <row r="10" ht="12.75">
      <c r="A10" s="193" t="s">
        <v>162</v>
      </c>
    </row>
    <row r="11" ht="12.75">
      <c r="A11" s="194" t="s">
        <v>122</v>
      </c>
    </row>
    <row r="12" ht="12.75">
      <c r="A12" s="194" t="s">
        <v>160</v>
      </c>
    </row>
    <row r="13" ht="12.75">
      <c r="A13" s="194" t="s">
        <v>161</v>
      </c>
    </row>
    <row r="14" ht="12.75">
      <c r="A14" s="194" t="s">
        <v>123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19" sqref="B19"/>
    </sheetView>
  </sheetViews>
  <sheetFormatPr defaultColWidth="9.140625" defaultRowHeight="12.75"/>
  <cols>
    <col min="3" max="3" width="44.140625" style="0" customWidth="1"/>
    <col min="4" max="4" width="3.00390625" style="0" customWidth="1"/>
    <col min="5" max="5" width="18.140625" style="0" customWidth="1"/>
    <col min="7" max="7" width="9.421875" style="0" bestFit="1" customWidth="1"/>
  </cols>
  <sheetData>
    <row r="1" spans="1:7" ht="15.75">
      <c r="A1" s="195"/>
      <c r="B1" s="194"/>
      <c r="C1" s="188" t="s">
        <v>115</v>
      </c>
      <c r="D1" s="194"/>
      <c r="E1" s="194"/>
      <c r="F1" s="194"/>
      <c r="G1" s="194"/>
    </row>
    <row r="2" spans="1:7" ht="15.75">
      <c r="A2" s="194"/>
      <c r="B2" s="194"/>
      <c r="C2" s="196" t="s">
        <v>126</v>
      </c>
      <c r="D2" s="194"/>
      <c r="E2" s="194"/>
      <c r="F2" s="194"/>
      <c r="G2" s="194"/>
    </row>
    <row r="3" spans="1:7" ht="15.75">
      <c r="A3" s="194"/>
      <c r="B3" s="194"/>
      <c r="C3" s="189" t="s">
        <v>120</v>
      </c>
      <c r="D3" s="194"/>
      <c r="E3" s="194"/>
      <c r="F3" s="194"/>
      <c r="G3" s="194"/>
    </row>
    <row r="4" spans="1:7" ht="15.75">
      <c r="A4" s="194"/>
      <c r="B4" s="194"/>
      <c r="C4" s="190" t="s">
        <v>124</v>
      </c>
      <c r="D4" s="194"/>
      <c r="E4" s="194"/>
      <c r="F4" s="194"/>
      <c r="G4" s="194"/>
    </row>
    <row r="5" spans="1:7" ht="15.75">
      <c r="A5" s="194"/>
      <c r="B5" s="194"/>
      <c r="C5" s="190"/>
      <c r="D5" s="194"/>
      <c r="E5" s="194"/>
      <c r="F5" s="194"/>
      <c r="G5" s="194"/>
    </row>
    <row r="6" spans="1:7" ht="12.75">
      <c r="A6" s="197">
        <v>1.1</v>
      </c>
      <c r="B6" s="194" t="s">
        <v>101</v>
      </c>
      <c r="C6" s="225" t="s">
        <v>102</v>
      </c>
      <c r="D6" s="194" t="s">
        <v>103</v>
      </c>
      <c r="E6" s="194" t="s">
        <v>116</v>
      </c>
      <c r="F6" s="194">
        <v>1</v>
      </c>
      <c r="G6" s="198">
        <f>TIME(10,30,0)</f>
        <v>0.4375</v>
      </c>
    </row>
    <row r="7" spans="1:7" ht="12.75">
      <c r="A7" s="199">
        <f aca="true" t="shared" si="0" ref="A7:A13">A6+0.1</f>
        <v>1.2000000000000002</v>
      </c>
      <c r="B7" s="194" t="s">
        <v>104</v>
      </c>
      <c r="C7" s="226" t="s">
        <v>159</v>
      </c>
      <c r="D7" s="194"/>
      <c r="E7" s="194" t="s">
        <v>116</v>
      </c>
      <c r="F7" s="194">
        <v>10</v>
      </c>
      <c r="G7" s="198">
        <f aca="true" t="shared" si="1" ref="G7:G13">G6+TIME(0,F6,0)</f>
        <v>0.43819444444444444</v>
      </c>
    </row>
    <row r="8" spans="1:7" ht="12.75">
      <c r="A8" s="199">
        <f t="shared" si="0"/>
        <v>1.3000000000000003</v>
      </c>
      <c r="B8" s="194" t="s">
        <v>105</v>
      </c>
      <c r="C8" s="227" t="s">
        <v>156</v>
      </c>
      <c r="D8" s="194"/>
      <c r="E8" s="194" t="s">
        <v>116</v>
      </c>
      <c r="F8" s="194">
        <v>5</v>
      </c>
      <c r="G8" s="198">
        <f t="shared" si="1"/>
        <v>0.44513888888888886</v>
      </c>
    </row>
    <row r="9" spans="1:7" ht="12.75">
      <c r="A9" s="199">
        <f t="shared" si="0"/>
        <v>1.4000000000000004</v>
      </c>
      <c r="B9" s="194" t="s">
        <v>104</v>
      </c>
      <c r="C9" s="227" t="s">
        <v>157</v>
      </c>
      <c r="D9" s="194"/>
      <c r="E9" s="194" t="s">
        <v>116</v>
      </c>
      <c r="F9" s="194">
        <v>10</v>
      </c>
      <c r="G9" s="198">
        <f t="shared" si="1"/>
        <v>0.44861111111111107</v>
      </c>
    </row>
    <row r="10" spans="1:7" ht="12.75">
      <c r="A10" s="199">
        <f t="shared" si="0"/>
        <v>1.5000000000000004</v>
      </c>
      <c r="B10" s="194" t="s">
        <v>105</v>
      </c>
      <c r="C10" s="228" t="s">
        <v>158</v>
      </c>
      <c r="D10" s="194"/>
      <c r="E10" s="194" t="s">
        <v>116</v>
      </c>
      <c r="F10" s="194">
        <v>5</v>
      </c>
      <c r="G10" s="198">
        <f t="shared" si="1"/>
        <v>0.4555555555555555</v>
      </c>
    </row>
    <row r="11" spans="1:7" ht="12.75">
      <c r="A11" s="199">
        <f t="shared" si="0"/>
        <v>1.6000000000000005</v>
      </c>
      <c r="B11" s="194" t="s">
        <v>104</v>
      </c>
      <c r="C11" s="194" t="s">
        <v>148</v>
      </c>
      <c r="D11" s="194" t="s">
        <v>103</v>
      </c>
      <c r="E11" s="194" t="s">
        <v>117</v>
      </c>
      <c r="F11" s="194">
        <v>45</v>
      </c>
      <c r="G11" s="198">
        <f t="shared" si="1"/>
        <v>0.4590277777777777</v>
      </c>
    </row>
    <row r="12" spans="1:7" ht="12.75">
      <c r="A12" s="199">
        <f t="shared" si="0"/>
        <v>1.7000000000000006</v>
      </c>
      <c r="B12" s="194" t="s">
        <v>104</v>
      </c>
      <c r="C12" s="194" t="s">
        <v>150</v>
      </c>
      <c r="D12" s="194" t="s">
        <v>103</v>
      </c>
      <c r="E12" s="194" t="s">
        <v>117</v>
      </c>
      <c r="F12" s="194">
        <v>45</v>
      </c>
      <c r="G12" s="198">
        <f t="shared" si="1"/>
        <v>0.4902777777777777</v>
      </c>
    </row>
    <row r="13" spans="1:7" ht="12.75">
      <c r="A13" s="199">
        <f t="shared" si="0"/>
        <v>1.8000000000000007</v>
      </c>
      <c r="B13" s="194" t="s">
        <v>105</v>
      </c>
      <c r="C13" s="194" t="s">
        <v>106</v>
      </c>
      <c r="D13" s="194" t="s">
        <v>103</v>
      </c>
      <c r="E13" s="194" t="s">
        <v>116</v>
      </c>
      <c r="F13" s="194">
        <v>1</v>
      </c>
      <c r="G13" s="198">
        <f t="shared" si="1"/>
        <v>0.5215277777777777</v>
      </c>
    </row>
    <row r="14" spans="1:7" ht="12.75">
      <c r="A14" s="199"/>
      <c r="B14" s="194"/>
      <c r="C14" s="194"/>
      <c r="D14" s="194"/>
      <c r="E14" s="194"/>
      <c r="F14" s="194"/>
      <c r="G14" s="198"/>
    </row>
    <row r="15" spans="1:7" ht="12.75">
      <c r="A15" s="197">
        <v>2.1</v>
      </c>
      <c r="B15" s="194" t="s">
        <v>101</v>
      </c>
      <c r="C15" s="194" t="s">
        <v>102</v>
      </c>
      <c r="D15" s="194" t="s">
        <v>103</v>
      </c>
      <c r="E15" s="194" t="s">
        <v>149</v>
      </c>
      <c r="F15" s="194">
        <v>1</v>
      </c>
      <c r="G15" s="198">
        <f>TIME(13,30,0)</f>
        <v>0.5625</v>
      </c>
    </row>
    <row r="16" spans="1:7" ht="12.75">
      <c r="A16" s="199">
        <f>A15+0.1</f>
        <v>2.2</v>
      </c>
      <c r="B16" s="194" t="s">
        <v>104</v>
      </c>
      <c r="C16" s="194" t="s">
        <v>155</v>
      </c>
      <c r="D16" s="194" t="s">
        <v>103</v>
      </c>
      <c r="E16" s="194" t="s">
        <v>149</v>
      </c>
      <c r="F16" s="194">
        <v>60</v>
      </c>
      <c r="G16" s="198">
        <f>G15+TIME(0,F15,0)</f>
        <v>0.5631944444444444</v>
      </c>
    </row>
    <row r="17" spans="1:7" ht="12.75">
      <c r="A17" s="199">
        <f>A16+0.1</f>
        <v>2.3000000000000003</v>
      </c>
      <c r="B17" s="194" t="s">
        <v>105</v>
      </c>
      <c r="C17" s="194" t="s">
        <v>106</v>
      </c>
      <c r="D17" s="194" t="s">
        <v>103</v>
      </c>
      <c r="E17" s="194" t="s">
        <v>149</v>
      </c>
      <c r="F17" s="194">
        <v>1</v>
      </c>
      <c r="G17" s="198">
        <f>G16+TIME(0,F16,0)</f>
        <v>0.6048611111111111</v>
      </c>
    </row>
    <row r="18" spans="2:7" ht="12.75">
      <c r="B18" s="194"/>
      <c r="C18" s="194"/>
      <c r="D18" s="194"/>
      <c r="E18" s="194"/>
      <c r="F18" s="194"/>
      <c r="G18" s="198"/>
    </row>
    <row r="19" spans="1:7" ht="12.75">
      <c r="A19" s="199"/>
      <c r="B19" s="194"/>
      <c r="C19" s="194"/>
      <c r="D19" s="194"/>
      <c r="E19" s="194"/>
      <c r="F19" s="194"/>
      <c r="G19" s="198"/>
    </row>
    <row r="20" spans="1:3" ht="12.75">
      <c r="A20" s="203"/>
      <c r="B20" s="204" t="s">
        <v>1</v>
      </c>
      <c r="C20" s="194" t="s">
        <v>107</v>
      </c>
    </row>
    <row r="21" spans="1:3" ht="12.75">
      <c r="A21" s="203" t="s">
        <v>1</v>
      </c>
      <c r="B21" s="194"/>
      <c r="C21" s="194" t="s">
        <v>108</v>
      </c>
    </row>
    <row r="22" spans="1:3" ht="12.75">
      <c r="A22" s="202"/>
      <c r="B22" s="194"/>
      <c r="C22" s="194"/>
    </row>
    <row r="23" spans="1:3" ht="12.75">
      <c r="A23" s="204" t="s">
        <v>109</v>
      </c>
      <c r="B23" s="194"/>
      <c r="C23" s="194"/>
    </row>
    <row r="24" spans="1:3" ht="12.75">
      <c r="A24" s="204" t="s">
        <v>110</v>
      </c>
      <c r="B24" s="194"/>
      <c r="C24" s="194"/>
    </row>
    <row r="25" spans="1:3" ht="12.75">
      <c r="A25" s="204" t="s">
        <v>111</v>
      </c>
      <c r="B25" s="194"/>
      <c r="C25" s="194"/>
    </row>
    <row r="26" spans="1:3" ht="15">
      <c r="A26" s="204" t="s">
        <v>112</v>
      </c>
      <c r="B26" s="205"/>
      <c r="C26" s="205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C7" sqref="C7"/>
    </sheetView>
  </sheetViews>
  <sheetFormatPr defaultColWidth="9.140625" defaultRowHeight="12.75"/>
  <cols>
    <col min="3" max="3" width="53.57421875" style="0" customWidth="1"/>
    <col min="4" max="4" width="2.421875" style="0" customWidth="1"/>
    <col min="6" max="6" width="5.57421875" style="0" customWidth="1"/>
    <col min="7" max="7" width="9.28125" style="0" bestFit="1" customWidth="1"/>
  </cols>
  <sheetData>
    <row r="1" spans="1:7" ht="15.75">
      <c r="A1" s="195"/>
      <c r="B1" s="194"/>
      <c r="C1" s="188" t="s">
        <v>115</v>
      </c>
      <c r="D1" s="194"/>
      <c r="E1" s="194"/>
      <c r="F1" s="194"/>
      <c r="G1" s="194"/>
    </row>
    <row r="2" spans="1:7" ht="15.75">
      <c r="A2" s="194"/>
      <c r="B2" s="194"/>
      <c r="C2" s="196" t="s">
        <v>127</v>
      </c>
      <c r="D2" s="194"/>
      <c r="E2" s="194"/>
      <c r="F2" s="194"/>
      <c r="G2" s="194"/>
    </row>
    <row r="3" spans="1:7" ht="15.75">
      <c r="A3" s="194"/>
      <c r="B3" s="194"/>
      <c r="C3" s="189" t="s">
        <v>120</v>
      </c>
      <c r="D3" s="194"/>
      <c r="E3" s="194"/>
      <c r="F3" s="194"/>
      <c r="G3" s="194"/>
    </row>
    <row r="4" spans="1:7" ht="15.75">
      <c r="A4" s="194"/>
      <c r="B4" s="194"/>
      <c r="C4" s="190" t="s">
        <v>124</v>
      </c>
      <c r="D4" s="194"/>
      <c r="E4" s="194"/>
      <c r="F4" s="194"/>
      <c r="G4" s="194"/>
    </row>
    <row r="5" spans="1:6" ht="15.75">
      <c r="A5" s="189"/>
      <c r="B5" s="189"/>
      <c r="C5" s="189"/>
      <c r="D5" s="194"/>
      <c r="E5" s="194"/>
      <c r="F5" s="194"/>
    </row>
    <row r="6" spans="1:7" ht="12.75">
      <c r="A6" s="197">
        <v>3.1</v>
      </c>
      <c r="B6" s="194" t="s">
        <v>101</v>
      </c>
      <c r="C6" s="194" t="s">
        <v>102</v>
      </c>
      <c r="D6" s="201" t="s">
        <v>63</v>
      </c>
      <c r="E6" s="194" t="s">
        <v>116</v>
      </c>
      <c r="F6" s="194">
        <v>1</v>
      </c>
      <c r="G6" s="198">
        <f>TIME(8,0,0)</f>
        <v>0.3333333333333333</v>
      </c>
    </row>
    <row r="7" spans="1:7" ht="12.75">
      <c r="A7" s="199">
        <f>A6+0.1</f>
        <v>3.2</v>
      </c>
      <c r="B7" s="194" t="s">
        <v>105</v>
      </c>
      <c r="C7" s="194" t="s">
        <v>166</v>
      </c>
      <c r="D7" s="201"/>
      <c r="E7" s="194" t="s">
        <v>116</v>
      </c>
      <c r="F7" s="194">
        <v>45</v>
      </c>
      <c r="G7" s="198">
        <f>G6+TIME(0,F6,0)</f>
        <v>0.33402777777777776</v>
      </c>
    </row>
    <row r="8" spans="1:7" ht="12.75">
      <c r="A8" s="199">
        <f>A7+0.1</f>
        <v>3.3000000000000003</v>
      </c>
      <c r="B8" s="194" t="s">
        <v>105</v>
      </c>
      <c r="C8" s="194" t="s">
        <v>164</v>
      </c>
      <c r="D8" s="194"/>
      <c r="E8" s="194" t="s">
        <v>165</v>
      </c>
      <c r="F8" s="194">
        <v>60</v>
      </c>
      <c r="G8" s="198">
        <f>G7+TIME(0,F7,0)</f>
        <v>0.36527777777777776</v>
      </c>
    </row>
    <row r="9" spans="1:7" ht="12.75">
      <c r="A9" s="199">
        <f>A8+0.1</f>
        <v>3.4000000000000004</v>
      </c>
      <c r="B9" s="194" t="s">
        <v>105</v>
      </c>
      <c r="C9" s="194" t="s">
        <v>106</v>
      </c>
      <c r="D9" s="201" t="s">
        <v>63</v>
      </c>
      <c r="E9" s="194" t="s">
        <v>116</v>
      </c>
      <c r="F9" s="194">
        <v>1</v>
      </c>
      <c r="G9" s="198">
        <f>G8+TIME(0,F8,0)</f>
        <v>0.40694444444444444</v>
      </c>
    </row>
    <row r="10" spans="2:7" ht="12.75">
      <c r="B10" s="194"/>
      <c r="C10" s="194"/>
      <c r="D10" s="194"/>
      <c r="E10" s="194"/>
      <c r="F10" s="194"/>
      <c r="G10" s="198"/>
    </row>
    <row r="11" spans="1:7" ht="12.75">
      <c r="A11" s="197">
        <v>4.1</v>
      </c>
      <c r="B11" s="194" t="s">
        <v>101</v>
      </c>
      <c r="C11" s="194" t="s">
        <v>102</v>
      </c>
      <c r="D11" s="201" t="s">
        <v>63</v>
      </c>
      <c r="E11" s="194" t="s">
        <v>151</v>
      </c>
      <c r="F11" s="194">
        <v>1</v>
      </c>
      <c r="G11" s="198">
        <f>TIME(16,0,0)</f>
        <v>0.6666666666666666</v>
      </c>
    </row>
    <row r="12" spans="1:7" ht="12.75">
      <c r="A12" s="199">
        <f>A11+0.1</f>
        <v>4.199999999999999</v>
      </c>
      <c r="B12" s="194" t="s">
        <v>104</v>
      </c>
      <c r="C12" s="194" t="s">
        <v>163</v>
      </c>
      <c r="D12" s="201" t="s">
        <v>63</v>
      </c>
      <c r="E12" s="194" t="s">
        <v>151</v>
      </c>
      <c r="F12" s="194">
        <v>120</v>
      </c>
      <c r="G12" s="198">
        <f>G11+TIME(0,F11,0)</f>
        <v>0.6673611111111111</v>
      </c>
    </row>
    <row r="13" spans="1:7" ht="12.75">
      <c r="A13" s="199">
        <f>A12+0.1</f>
        <v>4.299999999999999</v>
      </c>
      <c r="B13" s="194" t="s">
        <v>105</v>
      </c>
      <c r="C13" s="194" t="s">
        <v>106</v>
      </c>
      <c r="D13" s="201" t="s">
        <v>63</v>
      </c>
      <c r="E13" s="194" t="s">
        <v>151</v>
      </c>
      <c r="F13" s="194">
        <v>1</v>
      </c>
      <c r="G13" s="198">
        <f>G12+TIME(0,F12,0)</f>
        <v>0.7506944444444444</v>
      </c>
    </row>
    <row r="14" spans="2:7" ht="12.75">
      <c r="B14" s="194"/>
      <c r="C14" s="194"/>
      <c r="D14" s="194"/>
      <c r="E14" s="194"/>
      <c r="F14" s="194"/>
      <c r="G14" s="198"/>
    </row>
    <row r="15" spans="1:7" ht="12.75">
      <c r="A15" s="202"/>
      <c r="B15" s="194"/>
      <c r="C15" s="194"/>
      <c r="D15" s="201"/>
      <c r="E15" s="194"/>
      <c r="F15" s="194"/>
      <c r="G15" s="198"/>
    </row>
    <row r="16" spans="1:3" ht="12.75">
      <c r="A16" s="203"/>
      <c r="B16" s="204" t="s">
        <v>1</v>
      </c>
      <c r="C16" s="194" t="s">
        <v>107</v>
      </c>
    </row>
    <row r="17" spans="1:3" ht="12.75">
      <c r="A17" s="203" t="s">
        <v>1</v>
      </c>
      <c r="B17" s="194"/>
      <c r="C17" s="194" t="s">
        <v>108</v>
      </c>
    </row>
    <row r="18" spans="1:3" ht="12.75">
      <c r="A18" s="204"/>
      <c r="B18" s="194"/>
      <c r="C18" s="194"/>
    </row>
    <row r="19" spans="1:3" ht="12.75">
      <c r="A19" s="204" t="s">
        <v>109</v>
      </c>
      <c r="B19" s="194"/>
      <c r="C19" s="194"/>
    </row>
    <row r="20" spans="1:3" ht="12.75">
      <c r="A20" s="204" t="s">
        <v>110</v>
      </c>
      <c r="B20" s="194"/>
      <c r="C20" s="194"/>
    </row>
    <row r="21" spans="1:3" ht="12.75">
      <c r="A21" s="204" t="s">
        <v>111</v>
      </c>
      <c r="B21" s="194"/>
      <c r="C21" s="194"/>
    </row>
    <row r="22" spans="1:3" ht="15">
      <c r="A22" s="204" t="s">
        <v>112</v>
      </c>
      <c r="B22" s="205"/>
      <c r="C22" s="20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24" sqref="F24"/>
    </sheetView>
  </sheetViews>
  <sheetFormatPr defaultColWidth="9.140625" defaultRowHeight="12.75"/>
  <cols>
    <col min="3" max="3" width="40.7109375" style="0" customWidth="1"/>
    <col min="4" max="4" width="2.7109375" style="0" customWidth="1"/>
    <col min="7" max="7" width="9.421875" style="0" bestFit="1" customWidth="1"/>
  </cols>
  <sheetData>
    <row r="1" spans="1:7" ht="15.75">
      <c r="A1" s="195"/>
      <c r="B1" s="194"/>
      <c r="C1" s="188" t="s">
        <v>115</v>
      </c>
      <c r="D1" s="194"/>
      <c r="E1" s="194"/>
      <c r="F1" s="194"/>
      <c r="G1" s="194"/>
    </row>
    <row r="2" spans="1:7" ht="15.75">
      <c r="A2" s="194"/>
      <c r="B2" s="194"/>
      <c r="C2" s="196" t="s">
        <v>128</v>
      </c>
      <c r="D2" s="194"/>
      <c r="E2" s="194"/>
      <c r="F2" s="194"/>
      <c r="G2" s="194"/>
    </row>
    <row r="3" spans="1:7" ht="15.75">
      <c r="A3" s="194"/>
      <c r="B3" s="194"/>
      <c r="C3" s="189" t="s">
        <v>120</v>
      </c>
      <c r="D3" s="194"/>
      <c r="E3" s="194"/>
      <c r="F3" s="194"/>
      <c r="G3" s="194"/>
    </row>
    <row r="4" spans="1:7" ht="15.75">
      <c r="A4" s="194"/>
      <c r="B4" s="194"/>
      <c r="C4" s="190" t="s">
        <v>124</v>
      </c>
      <c r="D4" s="194"/>
      <c r="E4" s="194"/>
      <c r="F4" s="194"/>
      <c r="G4" s="194"/>
    </row>
    <row r="5" spans="1:7" ht="15.75">
      <c r="A5" s="194"/>
      <c r="B5" s="194"/>
      <c r="C5" s="190"/>
      <c r="D5" s="194"/>
      <c r="E5" s="194"/>
      <c r="F5" s="194"/>
      <c r="G5" s="194"/>
    </row>
    <row r="6" spans="1:7" ht="12.75">
      <c r="A6" s="197">
        <v>5.1</v>
      </c>
      <c r="B6" s="194" t="s">
        <v>101</v>
      </c>
      <c r="C6" s="194" t="s">
        <v>102</v>
      </c>
      <c r="D6" s="201" t="s">
        <v>63</v>
      </c>
      <c r="E6" s="194" t="s">
        <v>151</v>
      </c>
      <c r="F6" s="194">
        <v>1</v>
      </c>
      <c r="G6" s="198">
        <f>TIME(8,0,0)</f>
        <v>0.3333333333333333</v>
      </c>
    </row>
    <row r="7" spans="1:7" ht="12.75">
      <c r="A7" s="199">
        <f>A6+0.1</f>
        <v>5.199999999999999</v>
      </c>
      <c r="B7" s="194" t="s">
        <v>104</v>
      </c>
      <c r="C7" s="194" t="s">
        <v>153</v>
      </c>
      <c r="D7" s="194" t="s">
        <v>63</v>
      </c>
      <c r="E7" s="194" t="s">
        <v>151</v>
      </c>
      <c r="F7" s="194">
        <v>120</v>
      </c>
      <c r="G7" s="198">
        <f>G6+TIME(0,F6,0)</f>
        <v>0.33402777777777776</v>
      </c>
    </row>
    <row r="8" spans="1:7" ht="12.75">
      <c r="A8" s="199">
        <f>A7+0.1</f>
        <v>5.299999999999999</v>
      </c>
      <c r="B8" s="194" t="s">
        <v>105</v>
      </c>
      <c r="C8" s="194" t="s">
        <v>106</v>
      </c>
      <c r="D8" s="201" t="s">
        <v>63</v>
      </c>
      <c r="E8" s="194" t="s">
        <v>151</v>
      </c>
      <c r="F8" s="194">
        <v>1</v>
      </c>
      <c r="G8" s="198">
        <f>G7+TIME(0,F7,0)</f>
        <v>0.41736111111111107</v>
      </c>
    </row>
    <row r="9" spans="1:7" ht="12.75">
      <c r="A9" s="199"/>
      <c r="B9" s="194"/>
      <c r="C9" s="194"/>
      <c r="D9" s="201"/>
      <c r="E9" s="194"/>
      <c r="F9" s="194"/>
      <c r="G9" s="198"/>
    </row>
    <row r="10" spans="1:7" ht="12.75">
      <c r="A10" s="197">
        <v>6.1</v>
      </c>
      <c r="B10" s="194" t="s">
        <v>101</v>
      </c>
      <c r="C10" s="194" t="s">
        <v>102</v>
      </c>
      <c r="D10" s="201" t="s">
        <v>63</v>
      </c>
      <c r="E10" s="194" t="s">
        <v>151</v>
      </c>
      <c r="F10" s="194">
        <v>1</v>
      </c>
      <c r="G10" s="198">
        <f>TIME(10,30,0)</f>
        <v>0.4375</v>
      </c>
    </row>
    <row r="11" spans="1:7" ht="12.75">
      <c r="A11" s="199">
        <f>A10+0.1</f>
        <v>6.199999999999999</v>
      </c>
      <c r="B11" s="194" t="s">
        <v>104</v>
      </c>
      <c r="C11" s="194" t="s">
        <v>152</v>
      </c>
      <c r="D11" s="194" t="s">
        <v>63</v>
      </c>
      <c r="E11" s="194" t="s">
        <v>151</v>
      </c>
      <c r="F11" s="194">
        <v>60</v>
      </c>
      <c r="G11" s="198">
        <f>G10+TIME(0,F10,0)</f>
        <v>0.43819444444444444</v>
      </c>
    </row>
    <row r="12" spans="1:7" ht="12.75">
      <c r="A12" s="199">
        <f>A11+0.1</f>
        <v>6.299999999999999</v>
      </c>
      <c r="B12" s="194" t="s">
        <v>104</v>
      </c>
      <c r="C12" s="194" t="s">
        <v>154</v>
      </c>
      <c r="E12" s="194" t="s">
        <v>151</v>
      </c>
      <c r="F12" s="194">
        <v>60</v>
      </c>
      <c r="G12" s="198">
        <f>G11+TIME(0,F11,0)</f>
        <v>0.4798611111111111</v>
      </c>
    </row>
    <row r="13" spans="1:7" ht="12.75">
      <c r="A13" s="199">
        <f>A12+0.1</f>
        <v>6.399999999999999</v>
      </c>
      <c r="B13" s="194" t="s">
        <v>105</v>
      </c>
      <c r="C13" s="194" t="s">
        <v>106</v>
      </c>
      <c r="D13" s="201" t="s">
        <v>63</v>
      </c>
      <c r="E13" s="194" t="s">
        <v>151</v>
      </c>
      <c r="F13" s="194">
        <v>1</v>
      </c>
      <c r="G13" s="198">
        <f>G12+TIME(0,F12,0)</f>
        <v>0.5215277777777778</v>
      </c>
    </row>
    <row r="14" spans="1:7" ht="12.75">
      <c r="A14" s="197"/>
      <c r="B14" s="194"/>
      <c r="C14" s="194"/>
      <c r="D14" s="201"/>
      <c r="E14" s="194"/>
      <c r="F14" s="194"/>
      <c r="G14" s="198"/>
    </row>
    <row r="15" spans="1:7" ht="12.75">
      <c r="A15" s="200">
        <v>7.1</v>
      </c>
      <c r="B15" s="194" t="s">
        <v>101</v>
      </c>
      <c r="C15" s="194" t="s">
        <v>102</v>
      </c>
      <c r="D15" s="201" t="s">
        <v>63</v>
      </c>
      <c r="E15" s="194" t="s">
        <v>151</v>
      </c>
      <c r="F15" s="194">
        <v>1</v>
      </c>
      <c r="G15" s="198">
        <f>TIME(13,30,0)</f>
        <v>0.5625</v>
      </c>
    </row>
    <row r="16" spans="1:7" ht="12.75">
      <c r="A16" s="200">
        <f>A15+0.1</f>
        <v>7.199999999999999</v>
      </c>
      <c r="B16" s="194" t="s">
        <v>104</v>
      </c>
      <c r="C16" s="194" t="s">
        <v>146</v>
      </c>
      <c r="D16" s="201" t="s">
        <v>63</v>
      </c>
      <c r="E16" s="194" t="s">
        <v>151</v>
      </c>
      <c r="F16" s="194">
        <v>40</v>
      </c>
      <c r="G16" s="198">
        <f>G15+TIME(0,F15,0)</f>
        <v>0.5631944444444444</v>
      </c>
    </row>
    <row r="17" spans="1:7" ht="12.75">
      <c r="A17" s="200">
        <f>A16+0.1</f>
        <v>7.299999999999999</v>
      </c>
      <c r="B17" s="194" t="s">
        <v>105</v>
      </c>
      <c r="C17" s="194" t="s">
        <v>113</v>
      </c>
      <c r="D17" s="201" t="s">
        <v>63</v>
      </c>
      <c r="E17" s="194" t="s">
        <v>151</v>
      </c>
      <c r="F17" s="194">
        <v>30</v>
      </c>
      <c r="G17" s="198">
        <f>G16+TIME(0,F16,0)</f>
        <v>0.5909722222222222</v>
      </c>
    </row>
    <row r="18" spans="1:7" ht="12.75">
      <c r="A18" s="200">
        <f>A17+0.1</f>
        <v>7.399999999999999</v>
      </c>
      <c r="B18" s="194"/>
      <c r="C18" s="194" t="s">
        <v>147</v>
      </c>
      <c r="D18" s="201" t="s">
        <v>63</v>
      </c>
      <c r="E18" s="194" t="s">
        <v>151</v>
      </c>
      <c r="F18" s="194">
        <v>20</v>
      </c>
      <c r="G18" s="198">
        <f>G17+TIME(0,F17,0)</f>
        <v>0.6118055555555556</v>
      </c>
    </row>
    <row r="19" spans="1:7" ht="12.75">
      <c r="A19" s="200">
        <f>A18+0.1</f>
        <v>7.499999999999998</v>
      </c>
      <c r="B19" s="194" t="s">
        <v>105</v>
      </c>
      <c r="C19" s="194" t="s">
        <v>114</v>
      </c>
      <c r="D19" s="201" t="s">
        <v>63</v>
      </c>
      <c r="E19" s="194" t="s">
        <v>151</v>
      </c>
      <c r="F19" s="194">
        <v>1</v>
      </c>
      <c r="G19" s="198">
        <f>G18+TIME(0,F18,0)</f>
        <v>0.6256944444444444</v>
      </c>
    </row>
    <row r="20" spans="1:7" ht="12.75">
      <c r="A20" s="200"/>
      <c r="B20" s="194"/>
      <c r="D20" s="201"/>
      <c r="E20" s="194"/>
      <c r="F20" s="194"/>
      <c r="G20" s="198"/>
    </row>
    <row r="21" spans="1:7" ht="12.75">
      <c r="A21" s="200"/>
      <c r="B21" s="194"/>
      <c r="C21" s="194"/>
      <c r="D21" s="201"/>
      <c r="E21" s="194"/>
      <c r="F21" s="194"/>
      <c r="G21" s="198"/>
    </row>
    <row r="22" spans="1:3" ht="12.75">
      <c r="A22" s="203"/>
      <c r="B22" s="204" t="s">
        <v>1</v>
      </c>
      <c r="C22" s="194" t="s">
        <v>107</v>
      </c>
    </row>
    <row r="23" spans="1:3" ht="12.75">
      <c r="A23" s="203" t="s">
        <v>1</v>
      </c>
      <c r="B23" s="194"/>
      <c r="C23" s="194" t="s">
        <v>108</v>
      </c>
    </row>
    <row r="24" spans="1:3" ht="12.75">
      <c r="A24" s="204"/>
      <c r="B24" s="194"/>
      <c r="C24" s="194"/>
    </row>
    <row r="25" spans="1:3" ht="12.75">
      <c r="A25" s="204" t="s">
        <v>109</v>
      </c>
      <c r="B25" s="194"/>
      <c r="C25" s="194"/>
    </row>
    <row r="26" spans="1:3" ht="12.75">
      <c r="A26" s="204" t="s">
        <v>110</v>
      </c>
      <c r="B26" s="194"/>
      <c r="C26" s="194"/>
    </row>
    <row r="27" spans="1:3" ht="12.75">
      <c r="A27" s="204" t="s">
        <v>111</v>
      </c>
      <c r="B27" s="194"/>
      <c r="C27" s="194"/>
    </row>
    <row r="28" spans="1:3" ht="15">
      <c r="A28" s="204" t="s">
        <v>112</v>
      </c>
      <c r="B28" s="205"/>
      <c r="C28" s="20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Pat Kinney</cp:lastModifiedBy>
  <cp:lastPrinted>2001-11-13T22:45:04Z</cp:lastPrinted>
  <dcterms:created xsi:type="dcterms:W3CDTF">2001-08-10T12:49:45Z</dcterms:created>
  <dcterms:modified xsi:type="dcterms:W3CDTF">2004-05-12T15:11:44Z</dcterms:modified>
  <cp:category/>
  <cp:version/>
  <cp:contentType/>
  <cp:contentStatus/>
</cp:coreProperties>
</file>