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120" windowHeight="3885" tabRatio="895" activeTab="0"/>
  </bookViews>
  <sheets>
    <sheet name="Minutes" sheetId="1" r:id="rId1"/>
    <sheet name="Liaison" sheetId="2" r:id="rId2"/>
    <sheet name="Hibernation" sheetId="3" r:id="rId3"/>
    <sheet name="Blank" sheetId="4" r:id="rId4"/>
  </sheets>
  <definedNames/>
  <calcPr fullCalcOnLoad="1"/>
</workbook>
</file>

<file path=xl/sharedStrings.xml><?xml version="1.0" encoding="utf-8"?>
<sst xmlns="http://schemas.openxmlformats.org/spreadsheetml/2006/main" count="121" uniqueCount="32">
  <si>
    <t>Date / Time:</t>
  </si>
  <si>
    <t>(mm/dd/yy  hh:mm AM/PM)</t>
  </si>
  <si>
    <t>Motion #:</t>
  </si>
  <si>
    <t>Moved By:</t>
  </si>
  <si>
    <t>Seconded By:</t>
  </si>
  <si>
    <t>Motion:</t>
  </si>
  <si>
    <t>Type (Technical or Administrative):</t>
  </si>
  <si>
    <t>needed to pass</t>
  </si>
  <si>
    <t>Voting:</t>
  </si>
  <si>
    <t>For:</t>
  </si>
  <si>
    <t>Against:</t>
  </si>
  <si>
    <t>Abstain (or Other type):</t>
  </si>
  <si>
    <t>in favor</t>
  </si>
  <si>
    <t xml:space="preserve">Result (Passed or failed):   </t>
  </si>
  <si>
    <t>Subsidiary Motions:</t>
  </si>
  <si>
    <t>Technical</t>
  </si>
  <si>
    <t>Administrative</t>
  </si>
  <si>
    <t>John Lemon</t>
  </si>
  <si>
    <t>Move to approve the March 2011 minutes.</t>
  </si>
  <si>
    <t>Glenn Parsons</t>
  </si>
  <si>
    <t>Move to request the Executive Committee to hibernate the 802.17 WG.</t>
  </si>
  <si>
    <t>Voter</t>
  </si>
  <si>
    <t>Vote</t>
  </si>
  <si>
    <t>Michael Kelsen</t>
  </si>
  <si>
    <t>Michael Takefman</t>
  </si>
  <si>
    <t>Paul Nikolich</t>
  </si>
  <si>
    <t>Peter Jones</t>
  </si>
  <si>
    <t>Rafi Ram</t>
  </si>
  <si>
    <t>App</t>
  </si>
  <si>
    <t>Move to send the liaison jl_liaison_completion_02.doc, with any needed editorial changes, to ITU-T Q9/15.</t>
  </si>
  <si>
    <t>Abs</t>
  </si>
  <si>
    <t>Dis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</si>
</sst>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\ h:mm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%"/>
    <numFmt numFmtId="170" formatCode="[$€-2]\ #,##0.00_);[Red]\([$€-2]\ #,##0.00\)"/>
    <numFmt numFmtId="171" formatCode="[$-409]dddd\,\ mmmm\ dd\,\ yyyy"/>
    <numFmt numFmtId="172" formatCode="[$-409]m/d/yy\ h:mm\ AM/PM;@"/>
    <numFmt numFmtId="173" formatCode="[$-409]h:mm:ss\ AM/PM"/>
  </numFmts>
  <fonts count="42">
    <font>
      <sz val="10"/>
      <name val="Arial"/>
      <family val="0"/>
    </font>
    <font>
      <sz val="18"/>
      <name val="Arial"/>
      <family val="2"/>
    </font>
    <font>
      <sz val="12"/>
      <name val="Arial"/>
      <family val="2"/>
    </font>
    <font>
      <u val="single"/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9" fontId="3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164" fontId="1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172" fontId="1" fillId="0" borderId="20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0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8"/>
  <sheetViews>
    <sheetView tabSelected="1" zoomScale="75" zoomScaleNormal="75" zoomScalePageLayoutView="0" workbookViewId="0" topLeftCell="A1">
      <selection activeCell="B6" sqref="B6:N6"/>
    </sheetView>
  </sheetViews>
  <sheetFormatPr defaultColWidth="9.140625" defaultRowHeight="12.75"/>
  <cols>
    <col min="1" max="1" width="1.8515625" style="1" customWidth="1"/>
    <col min="2" max="2" width="10.421875" style="1" customWidth="1"/>
    <col min="3" max="3" width="9.28125" style="1" bestFit="1" customWidth="1"/>
    <col min="4" max="4" width="14.57421875" style="1" customWidth="1"/>
    <col min="5" max="5" width="9.28125" style="1" bestFit="1" customWidth="1"/>
    <col min="6" max="6" width="22.00390625" style="1" customWidth="1"/>
    <col min="7" max="7" width="6.57421875" style="1" customWidth="1"/>
    <col min="8" max="8" width="9.140625" style="1" customWidth="1"/>
    <col min="9" max="9" width="9.28125" style="1" bestFit="1" customWidth="1"/>
    <col min="10" max="10" width="9.140625" style="1" customWidth="1"/>
    <col min="11" max="11" width="13.28125" style="1" bestFit="1" customWidth="1"/>
    <col min="12" max="13" width="9.140625" style="1" customWidth="1"/>
    <col min="14" max="14" width="5.8515625" style="1" customWidth="1"/>
    <col min="15" max="15" width="9.140625" style="1" customWidth="1"/>
    <col min="16" max="16" width="30.421875" style="1" bestFit="1" customWidth="1"/>
    <col min="17" max="16384" width="9.140625" style="1" customWidth="1"/>
  </cols>
  <sheetData>
    <row r="1" ht="9.75" customHeight="1" thickBot="1"/>
    <row r="2" spans="2:14" ht="24" thickBot="1">
      <c r="B2" s="1" t="s">
        <v>0</v>
      </c>
      <c r="D2" s="24">
        <v>40681.00069444445</v>
      </c>
      <c r="E2" s="25"/>
      <c r="F2" s="26"/>
      <c r="G2" s="2" t="s">
        <v>1</v>
      </c>
      <c r="K2" s="19" t="s">
        <v>2</v>
      </c>
      <c r="L2" s="19"/>
      <c r="M2" s="20">
        <v>1</v>
      </c>
      <c r="N2" s="21"/>
    </row>
    <row r="3" spans="2:14" ht="24" thickBot="1">
      <c r="B3" s="17" t="s">
        <v>3</v>
      </c>
      <c r="C3" s="18"/>
      <c r="D3" s="20" t="s">
        <v>17</v>
      </c>
      <c r="E3" s="23"/>
      <c r="F3" s="21"/>
      <c r="G3" s="22" t="s">
        <v>4</v>
      </c>
      <c r="H3" s="17"/>
      <c r="I3" s="18"/>
      <c r="J3" s="27" t="s">
        <v>19</v>
      </c>
      <c r="K3" s="28"/>
      <c r="L3" s="28"/>
      <c r="M3" s="28"/>
      <c r="N3" s="29"/>
    </row>
    <row r="4" ht="23.25" customHeight="1">
      <c r="B4" s="4" t="s">
        <v>5</v>
      </c>
    </row>
    <row r="5" ht="9" customHeight="1" thickBot="1">
      <c r="B5" s="4"/>
    </row>
    <row r="6" spans="2:14" ht="152.25" customHeight="1" thickBot="1">
      <c r="B6" s="33" t="s">
        <v>18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ht="24" thickBot="1"/>
    <row r="8" spans="2:17" ht="24" thickBot="1">
      <c r="B8" s="17" t="s">
        <v>6</v>
      </c>
      <c r="C8" s="17"/>
      <c r="D8" s="17"/>
      <c r="E8" s="17"/>
      <c r="F8" s="18"/>
      <c r="G8" s="30" t="s">
        <v>16</v>
      </c>
      <c r="H8" s="31"/>
      <c r="I8" s="31"/>
      <c r="J8" s="32"/>
      <c r="K8" s="5">
        <f>IF(OR((G8="Technical"),(G8="T"),(G8="Tech")),0.75,0.5)</f>
        <v>0.5</v>
      </c>
      <c r="L8" s="6" t="s">
        <v>7</v>
      </c>
      <c r="P8" s="11" t="s">
        <v>21</v>
      </c>
      <c r="Q8" s="12" t="s">
        <v>22</v>
      </c>
    </row>
    <row r="9" spans="16:17" ht="23.25">
      <c r="P9" s="13" t="s">
        <v>19</v>
      </c>
      <c r="Q9" s="14" t="s">
        <v>28</v>
      </c>
    </row>
    <row r="10" spans="2:17" ht="24" thickBot="1">
      <c r="B10" s="1" t="s">
        <v>8</v>
      </c>
      <c r="P10" s="13" t="s">
        <v>17</v>
      </c>
      <c r="Q10" s="14" t="s">
        <v>28</v>
      </c>
    </row>
    <row r="11" spans="2:17" ht="24" thickBot="1">
      <c r="B11" s="3" t="s">
        <v>9</v>
      </c>
      <c r="C11" s="7">
        <v>6</v>
      </c>
      <c r="D11" s="3" t="s">
        <v>10</v>
      </c>
      <c r="E11" s="7">
        <v>0</v>
      </c>
      <c r="F11" s="22" t="s">
        <v>11</v>
      </c>
      <c r="G11" s="17"/>
      <c r="H11" s="18"/>
      <c r="I11" s="7">
        <v>1</v>
      </c>
      <c r="K11" s="8">
        <f>IF((C11+E11)=0,0,C11/(C11+E11))</f>
        <v>1</v>
      </c>
      <c r="L11" s="6" t="s">
        <v>12</v>
      </c>
      <c r="P11" s="13" t="s">
        <v>23</v>
      </c>
      <c r="Q11" s="14" t="s">
        <v>28</v>
      </c>
    </row>
    <row r="12" spans="2:17" ht="24" thickBot="1">
      <c r="B12" s="17" t="s">
        <v>13</v>
      </c>
      <c r="C12" s="17"/>
      <c r="D12" s="17"/>
      <c r="E12" s="18"/>
      <c r="F12" s="9" t="str">
        <f>IF((C11+E11)&gt;0,IF(K11&gt;K8,"PASSED","FAILED"),"UNDECIDED")</f>
        <v>PASSED</v>
      </c>
      <c r="P12" s="13" t="s">
        <v>24</v>
      </c>
      <c r="Q12" s="14" t="s">
        <v>28</v>
      </c>
    </row>
    <row r="13" spans="16:17" ht="24" thickBot="1">
      <c r="P13" s="13" t="s">
        <v>25</v>
      </c>
      <c r="Q13" s="14" t="s">
        <v>30</v>
      </c>
    </row>
    <row r="14" spans="2:17" ht="24" thickBot="1">
      <c r="B14" s="17" t="s">
        <v>14</v>
      </c>
      <c r="C14" s="17"/>
      <c r="D14" s="17"/>
      <c r="E14" s="17"/>
      <c r="F14" s="7"/>
      <c r="P14" s="13" t="s">
        <v>26</v>
      </c>
      <c r="Q14" s="14" t="s">
        <v>28</v>
      </c>
    </row>
    <row r="15" spans="6:17" ht="24" thickBot="1">
      <c r="F15" s="7"/>
      <c r="P15" s="15" t="s">
        <v>27</v>
      </c>
      <c r="Q15" s="16" t="s">
        <v>28</v>
      </c>
    </row>
    <row r="16" spans="6:14" ht="24" thickBot="1">
      <c r="F16" s="7"/>
      <c r="N16"/>
    </row>
    <row r="17" ht="24" thickBot="1">
      <c r="F17" s="7"/>
    </row>
    <row r="18" ht="23.25">
      <c r="F18" s="10"/>
    </row>
  </sheetData>
  <sheetProtection/>
  <mergeCells count="13">
    <mergeCell ref="B6:N6"/>
    <mergeCell ref="B3:C3"/>
    <mergeCell ref="G3:I3"/>
    <mergeCell ref="B8:F8"/>
    <mergeCell ref="K2:L2"/>
    <mergeCell ref="M2:N2"/>
    <mergeCell ref="F11:H11"/>
    <mergeCell ref="B12:E12"/>
    <mergeCell ref="B14:E14"/>
    <mergeCell ref="D3:F3"/>
    <mergeCell ref="D2:F2"/>
    <mergeCell ref="J3:N3"/>
    <mergeCell ref="G8:J8"/>
  </mergeCells>
  <printOptions/>
  <pageMargins left="0.75" right="0.75" top="1" bottom="1" header="0.5" footer="0.5"/>
  <pageSetup fitToHeight="1" fitToWidth="1" horizontalDpi="300" verticalDpi="3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8"/>
  <sheetViews>
    <sheetView zoomScale="75" zoomScaleNormal="75" zoomScalePageLayoutView="0" workbookViewId="0" topLeftCell="A1">
      <selection activeCell="B6" sqref="B6:N6"/>
    </sheetView>
  </sheetViews>
  <sheetFormatPr defaultColWidth="9.140625" defaultRowHeight="12.75"/>
  <cols>
    <col min="1" max="1" width="1.8515625" style="1" customWidth="1"/>
    <col min="2" max="2" width="10.421875" style="1" customWidth="1"/>
    <col min="3" max="3" width="9.28125" style="1" bestFit="1" customWidth="1"/>
    <col min="4" max="4" width="14.57421875" style="1" customWidth="1"/>
    <col min="5" max="5" width="9.28125" style="1" bestFit="1" customWidth="1"/>
    <col min="6" max="6" width="22.00390625" style="1" customWidth="1"/>
    <col min="7" max="7" width="6.57421875" style="1" customWidth="1"/>
    <col min="8" max="8" width="9.140625" style="1" customWidth="1"/>
    <col min="9" max="9" width="9.28125" style="1" bestFit="1" customWidth="1"/>
    <col min="10" max="10" width="9.140625" style="1" customWidth="1"/>
    <col min="11" max="11" width="13.28125" style="1" bestFit="1" customWidth="1"/>
    <col min="12" max="13" width="9.140625" style="1" customWidth="1"/>
    <col min="14" max="14" width="5.8515625" style="1" customWidth="1"/>
    <col min="15" max="15" width="9.140625" style="1" customWidth="1"/>
    <col min="16" max="16" width="30.421875" style="1" bestFit="1" customWidth="1"/>
    <col min="17" max="16384" width="9.140625" style="1" customWidth="1"/>
  </cols>
  <sheetData>
    <row r="1" ht="9.75" customHeight="1" thickBot="1"/>
    <row r="2" spans="2:14" ht="24" thickBot="1">
      <c r="B2" s="1" t="s">
        <v>0</v>
      </c>
      <c r="D2" s="24">
        <v>40681.19097222222</v>
      </c>
      <c r="E2" s="25"/>
      <c r="F2" s="26"/>
      <c r="G2" s="2" t="s">
        <v>1</v>
      </c>
      <c r="K2" s="19" t="s">
        <v>2</v>
      </c>
      <c r="L2" s="19"/>
      <c r="M2" s="20">
        <v>2</v>
      </c>
      <c r="N2" s="21"/>
    </row>
    <row r="3" spans="2:14" ht="24" thickBot="1">
      <c r="B3" s="17" t="s">
        <v>3</v>
      </c>
      <c r="C3" s="18"/>
      <c r="D3" s="20" t="s">
        <v>17</v>
      </c>
      <c r="E3" s="23"/>
      <c r="F3" s="21"/>
      <c r="G3" s="22" t="s">
        <v>4</v>
      </c>
      <c r="H3" s="17"/>
      <c r="I3" s="18"/>
      <c r="J3" s="27" t="s">
        <v>19</v>
      </c>
      <c r="K3" s="28"/>
      <c r="L3" s="28"/>
      <c r="M3" s="28"/>
      <c r="N3" s="29"/>
    </row>
    <row r="4" ht="23.25" customHeight="1">
      <c r="B4" s="4" t="s">
        <v>5</v>
      </c>
    </row>
    <row r="5" ht="9" customHeight="1" thickBot="1">
      <c r="B5" s="4"/>
    </row>
    <row r="6" spans="2:14" ht="152.25" customHeight="1" thickBot="1">
      <c r="B6" s="33" t="s">
        <v>29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ht="24" thickBot="1"/>
    <row r="8" spans="2:17" ht="24" thickBot="1">
      <c r="B8" s="17" t="s">
        <v>6</v>
      </c>
      <c r="C8" s="17"/>
      <c r="D8" s="17"/>
      <c r="E8" s="17"/>
      <c r="F8" s="18"/>
      <c r="G8" s="30" t="s">
        <v>16</v>
      </c>
      <c r="H8" s="31"/>
      <c r="I8" s="31"/>
      <c r="J8" s="32"/>
      <c r="K8" s="5">
        <f>IF(OR((G8="Technical"),(G8="T"),(G8="Tech")),0.75,0.5)</f>
        <v>0.5</v>
      </c>
      <c r="L8" s="6" t="s">
        <v>7</v>
      </c>
      <c r="P8" s="11" t="s">
        <v>21</v>
      </c>
      <c r="Q8" s="12" t="s">
        <v>22</v>
      </c>
    </row>
    <row r="9" spans="16:17" ht="23.25">
      <c r="P9" s="13" t="s">
        <v>19</v>
      </c>
      <c r="Q9" s="14" t="s">
        <v>28</v>
      </c>
    </row>
    <row r="10" spans="2:17" ht="24" thickBot="1">
      <c r="B10" s="1" t="s">
        <v>8</v>
      </c>
      <c r="P10" s="13" t="s">
        <v>17</v>
      </c>
      <c r="Q10" s="14" t="s">
        <v>28</v>
      </c>
    </row>
    <row r="11" spans="2:17" ht="24" thickBot="1">
      <c r="B11" s="3" t="s">
        <v>9</v>
      </c>
      <c r="C11" s="7">
        <v>7</v>
      </c>
      <c r="D11" s="3" t="s">
        <v>10</v>
      </c>
      <c r="E11" s="7">
        <v>0</v>
      </c>
      <c r="F11" s="22" t="s">
        <v>11</v>
      </c>
      <c r="G11" s="17"/>
      <c r="H11" s="18"/>
      <c r="I11" s="7">
        <v>0</v>
      </c>
      <c r="K11" s="8">
        <f>IF((C11+E11)=0,0,C11/(C11+E11))</f>
        <v>1</v>
      </c>
      <c r="L11" s="6" t="s">
        <v>12</v>
      </c>
      <c r="P11" s="13" t="s">
        <v>23</v>
      </c>
      <c r="Q11" s="14" t="s">
        <v>28</v>
      </c>
    </row>
    <row r="12" spans="2:17" ht="24" thickBot="1">
      <c r="B12" s="17" t="s">
        <v>13</v>
      </c>
      <c r="C12" s="17"/>
      <c r="D12" s="17"/>
      <c r="E12" s="18"/>
      <c r="F12" s="9" t="str">
        <f>IF((C11+E11)&gt;0,IF(K11&gt;K8,"PASSED","FAILED"),"UNDECIDED")</f>
        <v>PASSED</v>
      </c>
      <c r="P12" s="13" t="s">
        <v>24</v>
      </c>
      <c r="Q12" s="14" t="s">
        <v>28</v>
      </c>
    </row>
    <row r="13" spans="16:17" ht="24" thickBot="1">
      <c r="P13" s="13" t="s">
        <v>25</v>
      </c>
      <c r="Q13" s="14" t="s">
        <v>28</v>
      </c>
    </row>
    <row r="14" spans="2:17" ht="24" thickBot="1">
      <c r="B14" s="17" t="s">
        <v>14</v>
      </c>
      <c r="C14" s="17"/>
      <c r="D14" s="17"/>
      <c r="E14" s="17"/>
      <c r="F14" s="7"/>
      <c r="P14" s="13" t="s">
        <v>26</v>
      </c>
      <c r="Q14" s="14" t="s">
        <v>28</v>
      </c>
    </row>
    <row r="15" spans="6:17" ht="24" thickBot="1">
      <c r="F15" s="7"/>
      <c r="P15" s="15" t="s">
        <v>27</v>
      </c>
      <c r="Q15" s="16" t="s">
        <v>28</v>
      </c>
    </row>
    <row r="16" spans="6:14" ht="24" thickBot="1">
      <c r="F16" s="7"/>
      <c r="N16"/>
    </row>
    <row r="17" ht="24" thickBot="1">
      <c r="F17" s="7"/>
    </row>
    <row r="18" ht="23.25">
      <c r="F18" s="10"/>
    </row>
  </sheetData>
  <sheetProtection/>
  <mergeCells count="13">
    <mergeCell ref="B6:N6"/>
    <mergeCell ref="B8:F8"/>
    <mergeCell ref="G8:J8"/>
    <mergeCell ref="F11:H11"/>
    <mergeCell ref="B12:E12"/>
    <mergeCell ref="B14:E14"/>
    <mergeCell ref="D2:F2"/>
    <mergeCell ref="K2:L2"/>
    <mergeCell ref="M2:N2"/>
    <mergeCell ref="B3:C3"/>
    <mergeCell ref="D3:F3"/>
    <mergeCell ref="G3:I3"/>
    <mergeCell ref="J3:N3"/>
  </mergeCells>
  <printOptions/>
  <pageMargins left="0.75" right="0.75" top="1" bottom="1" header="0.5" footer="0.5"/>
  <pageSetup fitToHeight="1" fitToWidth="1" horizontalDpi="300" verticalDpi="3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8"/>
  <sheetViews>
    <sheetView zoomScale="75" zoomScaleNormal="75" zoomScalePageLayoutView="0" workbookViewId="0" topLeftCell="A1">
      <selection activeCell="B6" sqref="B6:N6"/>
    </sheetView>
  </sheetViews>
  <sheetFormatPr defaultColWidth="9.140625" defaultRowHeight="12.75"/>
  <cols>
    <col min="1" max="1" width="1.8515625" style="1" customWidth="1"/>
    <col min="2" max="2" width="10.421875" style="1" customWidth="1"/>
    <col min="3" max="3" width="9.28125" style="1" bestFit="1" customWidth="1"/>
    <col min="4" max="4" width="14.57421875" style="1" customWidth="1"/>
    <col min="5" max="5" width="9.28125" style="1" bestFit="1" customWidth="1"/>
    <col min="6" max="6" width="22.00390625" style="1" customWidth="1"/>
    <col min="7" max="7" width="6.57421875" style="1" customWidth="1"/>
    <col min="8" max="8" width="9.140625" style="1" customWidth="1"/>
    <col min="9" max="9" width="9.28125" style="1" bestFit="1" customWidth="1"/>
    <col min="10" max="10" width="9.140625" style="1" customWidth="1"/>
    <col min="11" max="11" width="13.28125" style="1" bestFit="1" customWidth="1"/>
    <col min="12" max="13" width="9.140625" style="1" customWidth="1"/>
    <col min="14" max="14" width="5.8515625" style="1" customWidth="1"/>
    <col min="15" max="15" width="9.140625" style="1" customWidth="1"/>
    <col min="16" max="16" width="30.421875" style="1" bestFit="1" customWidth="1"/>
    <col min="17" max="16384" width="9.140625" style="1" customWidth="1"/>
  </cols>
  <sheetData>
    <row r="1" ht="9.75" customHeight="1" thickBot="1"/>
    <row r="2" spans="2:14" ht="24" thickBot="1">
      <c r="B2" s="1" t="s">
        <v>0</v>
      </c>
      <c r="D2" s="24">
        <v>40681.197916666664</v>
      </c>
      <c r="E2" s="25"/>
      <c r="F2" s="26"/>
      <c r="G2" s="2" t="s">
        <v>1</v>
      </c>
      <c r="K2" s="19" t="s">
        <v>2</v>
      </c>
      <c r="L2" s="19"/>
      <c r="M2" s="20">
        <v>3</v>
      </c>
      <c r="N2" s="21"/>
    </row>
    <row r="3" spans="2:14" ht="24" thickBot="1">
      <c r="B3" s="17" t="s">
        <v>3</v>
      </c>
      <c r="C3" s="18"/>
      <c r="D3" s="20" t="s">
        <v>17</v>
      </c>
      <c r="E3" s="23"/>
      <c r="F3" s="21"/>
      <c r="G3" s="22" t="s">
        <v>4</v>
      </c>
      <c r="H3" s="17"/>
      <c r="I3" s="18"/>
      <c r="J3" s="27" t="s">
        <v>19</v>
      </c>
      <c r="K3" s="28"/>
      <c r="L3" s="28"/>
      <c r="M3" s="28"/>
      <c r="N3" s="29"/>
    </row>
    <row r="4" ht="23.25" customHeight="1">
      <c r="B4" s="4" t="s">
        <v>5</v>
      </c>
    </row>
    <row r="5" ht="9" customHeight="1" thickBot="1">
      <c r="B5" s="4"/>
    </row>
    <row r="6" spans="2:14" ht="152.25" customHeight="1" thickBot="1">
      <c r="B6" s="33" t="s">
        <v>20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ht="24" thickBot="1"/>
    <row r="8" spans="2:17" ht="24" thickBot="1">
      <c r="B8" s="17" t="s">
        <v>6</v>
      </c>
      <c r="C8" s="17"/>
      <c r="D8" s="17"/>
      <c r="E8" s="17"/>
      <c r="F8" s="18"/>
      <c r="G8" s="30" t="s">
        <v>16</v>
      </c>
      <c r="H8" s="31"/>
      <c r="I8" s="31"/>
      <c r="J8" s="32"/>
      <c r="K8" s="5">
        <f>IF(OR((G8="Technical"),(G8="T"),(G8="Tech")),0.75,0.5)</f>
        <v>0.5</v>
      </c>
      <c r="L8" s="6" t="s">
        <v>7</v>
      </c>
      <c r="P8" s="11" t="s">
        <v>21</v>
      </c>
      <c r="Q8" s="12" t="s">
        <v>22</v>
      </c>
    </row>
    <row r="9" spans="16:17" ht="23.25">
      <c r="P9" s="13" t="s">
        <v>19</v>
      </c>
      <c r="Q9" s="14" t="s">
        <v>28</v>
      </c>
    </row>
    <row r="10" spans="2:17" ht="24" thickBot="1">
      <c r="B10" s="1" t="s">
        <v>8</v>
      </c>
      <c r="P10" s="13" t="s">
        <v>17</v>
      </c>
      <c r="Q10" s="14" t="s">
        <v>28</v>
      </c>
    </row>
    <row r="11" spans="2:17" ht="24" thickBot="1">
      <c r="B11" s="3" t="s">
        <v>9</v>
      </c>
      <c r="C11" s="7">
        <v>5</v>
      </c>
      <c r="D11" s="3" t="s">
        <v>10</v>
      </c>
      <c r="E11" s="7">
        <v>1</v>
      </c>
      <c r="F11" s="22" t="s">
        <v>11</v>
      </c>
      <c r="G11" s="17"/>
      <c r="H11" s="18"/>
      <c r="I11" s="7">
        <v>1</v>
      </c>
      <c r="K11" s="8">
        <f>IF((C11+E11)=0,0,C11/(C11+E11))</f>
        <v>0.8333333333333334</v>
      </c>
      <c r="L11" s="6" t="s">
        <v>12</v>
      </c>
      <c r="P11" s="13" t="s">
        <v>23</v>
      </c>
      <c r="Q11" s="14" t="s">
        <v>30</v>
      </c>
    </row>
    <row r="12" spans="2:17" ht="24" thickBot="1">
      <c r="B12" s="17" t="s">
        <v>13</v>
      </c>
      <c r="C12" s="17"/>
      <c r="D12" s="17"/>
      <c r="E12" s="18"/>
      <c r="F12" s="9" t="str">
        <f>IF((C11+E11)&gt;0,IF(K11&gt;K8,"PASSED","FAILED"),"UNDECIDED")</f>
        <v>PASSED</v>
      </c>
      <c r="P12" s="13" t="s">
        <v>24</v>
      </c>
      <c r="Q12" s="14" t="s">
        <v>31</v>
      </c>
    </row>
    <row r="13" spans="16:17" ht="24" thickBot="1">
      <c r="P13" s="13" t="s">
        <v>25</v>
      </c>
      <c r="Q13" s="14" t="s">
        <v>28</v>
      </c>
    </row>
    <row r="14" spans="2:17" ht="24" thickBot="1">
      <c r="B14" s="17" t="s">
        <v>14</v>
      </c>
      <c r="C14" s="17"/>
      <c r="D14" s="17"/>
      <c r="E14" s="17"/>
      <c r="F14" s="7"/>
      <c r="P14" s="13" t="s">
        <v>26</v>
      </c>
      <c r="Q14" s="14" t="s">
        <v>28</v>
      </c>
    </row>
    <row r="15" spans="6:17" ht="24" thickBot="1">
      <c r="F15" s="7"/>
      <c r="P15" s="15" t="s">
        <v>27</v>
      </c>
      <c r="Q15" s="16" t="s">
        <v>28</v>
      </c>
    </row>
    <row r="16" spans="6:14" ht="24" thickBot="1">
      <c r="F16" s="7"/>
      <c r="N16"/>
    </row>
    <row r="17" ht="24" thickBot="1">
      <c r="F17" s="7"/>
    </row>
    <row r="18" ht="23.25">
      <c r="F18" s="10"/>
    </row>
  </sheetData>
  <sheetProtection/>
  <mergeCells count="13">
    <mergeCell ref="F11:H11"/>
    <mergeCell ref="B12:E12"/>
    <mergeCell ref="B14:E14"/>
    <mergeCell ref="D3:F3"/>
    <mergeCell ref="D2:F2"/>
    <mergeCell ref="J3:N3"/>
    <mergeCell ref="G8:J8"/>
    <mergeCell ref="B6:N6"/>
    <mergeCell ref="B3:C3"/>
    <mergeCell ref="G3:I3"/>
    <mergeCell ref="B8:F8"/>
    <mergeCell ref="K2:L2"/>
    <mergeCell ref="M2:N2"/>
  </mergeCells>
  <printOptions/>
  <pageMargins left="0.75" right="0.75" top="1" bottom="1" header="0.5" footer="0.5"/>
  <pageSetup fitToHeight="1" fitToWidth="1" horizontalDpi="300" verticalDpi="3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8"/>
  <sheetViews>
    <sheetView zoomScale="90" zoomScaleNormal="90" zoomScalePageLayoutView="0" workbookViewId="0" topLeftCell="A1">
      <selection activeCell="M2" sqref="M2:N2"/>
    </sheetView>
  </sheetViews>
  <sheetFormatPr defaultColWidth="9.140625" defaultRowHeight="12.75"/>
  <cols>
    <col min="1" max="1" width="1.8515625" style="1" customWidth="1"/>
    <col min="2" max="2" width="10.421875" style="1" customWidth="1"/>
    <col min="3" max="3" width="9.28125" style="1" bestFit="1" customWidth="1"/>
    <col min="4" max="4" width="14.57421875" style="1" customWidth="1"/>
    <col min="5" max="5" width="9.28125" style="1" bestFit="1" customWidth="1"/>
    <col min="6" max="6" width="22.00390625" style="1" customWidth="1"/>
    <col min="7" max="7" width="6.57421875" style="1" customWidth="1"/>
    <col min="8" max="8" width="9.140625" style="1" customWidth="1"/>
    <col min="9" max="9" width="9.28125" style="1" bestFit="1" customWidth="1"/>
    <col min="10" max="10" width="9.140625" style="1" customWidth="1"/>
    <col min="11" max="11" width="13.28125" style="1" bestFit="1" customWidth="1"/>
    <col min="12" max="13" width="9.140625" style="1" customWidth="1"/>
    <col min="14" max="14" width="5.8515625" style="1" customWidth="1"/>
    <col min="15" max="16384" width="9.140625" style="1" customWidth="1"/>
  </cols>
  <sheetData>
    <row r="1" ht="9.75" customHeight="1" thickBot="1"/>
    <row r="2" spans="2:14" ht="24" thickBot="1">
      <c r="B2" s="1" t="s">
        <v>0</v>
      </c>
      <c r="D2" s="24">
        <v>38181.55902777778</v>
      </c>
      <c r="E2" s="25"/>
      <c r="F2" s="26"/>
      <c r="G2" s="2" t="s">
        <v>1</v>
      </c>
      <c r="K2" s="19" t="s">
        <v>2</v>
      </c>
      <c r="L2" s="19"/>
      <c r="M2" s="20"/>
      <c r="N2" s="21"/>
    </row>
    <row r="3" spans="2:14" ht="24" thickBot="1">
      <c r="B3" s="17" t="s">
        <v>3</v>
      </c>
      <c r="C3" s="18"/>
      <c r="D3" s="20"/>
      <c r="E3" s="23"/>
      <c r="F3" s="21"/>
      <c r="G3" s="22" t="s">
        <v>4</v>
      </c>
      <c r="H3" s="17"/>
      <c r="I3" s="18"/>
      <c r="J3" s="27"/>
      <c r="K3" s="28"/>
      <c r="L3" s="28"/>
      <c r="M3" s="28"/>
      <c r="N3" s="29"/>
    </row>
    <row r="4" ht="23.25" customHeight="1">
      <c r="B4" s="4" t="s">
        <v>5</v>
      </c>
    </row>
    <row r="5" ht="9" customHeight="1" thickBot="1">
      <c r="B5" s="4"/>
    </row>
    <row r="6" spans="2:14" ht="152.25" customHeight="1" thickBo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ht="24" thickBot="1"/>
    <row r="8" spans="2:12" ht="24" thickBot="1">
      <c r="B8" s="17" t="s">
        <v>6</v>
      </c>
      <c r="C8" s="17"/>
      <c r="D8" s="17"/>
      <c r="E8" s="17"/>
      <c r="F8" s="18"/>
      <c r="G8" s="30" t="s">
        <v>15</v>
      </c>
      <c r="H8" s="31"/>
      <c r="I8" s="31"/>
      <c r="J8" s="32"/>
      <c r="K8" s="5">
        <f>IF(OR((G8="Technical"),(G8="T"),(G8="Tech")),0.75,0.5)</f>
        <v>0.75</v>
      </c>
      <c r="L8" s="6" t="s">
        <v>7</v>
      </c>
    </row>
    <row r="10" ht="24" thickBot="1">
      <c r="B10" s="1" t="s">
        <v>8</v>
      </c>
    </row>
    <row r="11" spans="2:12" ht="24" thickBot="1">
      <c r="B11" s="3" t="s">
        <v>9</v>
      </c>
      <c r="C11" s="7">
        <v>0</v>
      </c>
      <c r="D11" s="3" t="s">
        <v>10</v>
      </c>
      <c r="E11" s="7">
        <v>0</v>
      </c>
      <c r="F11" s="22" t="s">
        <v>11</v>
      </c>
      <c r="G11" s="17"/>
      <c r="H11" s="18"/>
      <c r="I11" s="7">
        <v>0</v>
      </c>
      <c r="K11" s="8">
        <f>IF((C11+E11)=0,0,C11/(C11+E11))</f>
        <v>0</v>
      </c>
      <c r="L11" s="6" t="s">
        <v>12</v>
      </c>
    </row>
    <row r="12" spans="2:6" ht="24" thickBot="1">
      <c r="B12" s="17" t="s">
        <v>13</v>
      </c>
      <c r="C12" s="17"/>
      <c r="D12" s="17"/>
      <c r="E12" s="18"/>
      <c r="F12" s="9" t="str">
        <f>IF((C11+E11)&gt;0,IF(K11&gt;K8,"PASSED","FAILED"),"UNDECIDED")</f>
        <v>UNDECIDED</v>
      </c>
    </row>
    <row r="13" ht="24" thickBot="1"/>
    <row r="14" spans="2:6" ht="24" thickBot="1">
      <c r="B14" s="17" t="s">
        <v>14</v>
      </c>
      <c r="C14" s="17"/>
      <c r="D14" s="17"/>
      <c r="E14" s="17"/>
      <c r="F14" s="7"/>
    </row>
    <row r="15" ht="24" thickBot="1">
      <c r="F15" s="7"/>
    </row>
    <row r="16" spans="6:14" ht="24" thickBot="1">
      <c r="F16" s="7"/>
      <c r="N16"/>
    </row>
    <row r="17" ht="24" thickBot="1">
      <c r="F17" s="7"/>
    </row>
    <row r="18" ht="23.25">
      <c r="F18" s="10"/>
    </row>
  </sheetData>
  <sheetProtection/>
  <mergeCells count="13">
    <mergeCell ref="B6:N6"/>
    <mergeCell ref="B3:C3"/>
    <mergeCell ref="G3:I3"/>
    <mergeCell ref="B8:F8"/>
    <mergeCell ref="K2:L2"/>
    <mergeCell ref="M2:N2"/>
    <mergeCell ref="F11:H11"/>
    <mergeCell ref="B12:E12"/>
    <mergeCell ref="B14:E14"/>
    <mergeCell ref="D3:F3"/>
    <mergeCell ref="D2:F2"/>
    <mergeCell ref="J3:N3"/>
    <mergeCell ref="G8:J8"/>
  </mergeCells>
  <printOptions/>
  <pageMargins left="0.75" right="0.75" top="1" bottom="1" header="0.5" footer="0.5"/>
  <pageSetup fitToHeight="1" fitToWidth="1" horizontalDpi="300" verticalDpi="3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Adtran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802.17 Motions</dc:title>
  <dc:subject/>
  <dc:creator>J Lemon</dc:creator>
  <cp:keywords/>
  <dc:description/>
  <cp:lastModifiedBy>JOHN LEMON</cp:lastModifiedBy>
  <cp:lastPrinted>2002-11-15T06:17:34Z</cp:lastPrinted>
  <dcterms:created xsi:type="dcterms:W3CDTF">2002-01-23T18:44:20Z</dcterms:created>
  <dcterms:modified xsi:type="dcterms:W3CDTF">2011-05-19T19:59:42Z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-878643357</vt:i4>
  </property>
  <property fmtid="{D5CDD505-2E9C-101B-9397-08002B2CF9AE}" pid="3" name="_NewReviewCycle">
    <vt:lpwstr/>
  </property>
  <property fmtid="{D5CDD505-2E9C-101B-9397-08002B2CF9AE}" pid="4" name="_EmailSubject">
    <vt:lpwstr>chair source files</vt:lpwstr>
  </property>
  <property fmtid="{D5CDD505-2E9C-101B-9397-08002B2CF9AE}" pid="5" name="_AuthorEmail">
    <vt:lpwstr>tak@cisco.com</vt:lpwstr>
  </property>
  <property fmtid="{D5CDD505-2E9C-101B-9397-08002B2CF9AE}" pid="6" name="_AuthorEmailDisplayName">
    <vt:lpwstr>Mike Takefman (tak)</vt:lpwstr>
  </property>
  <property fmtid="{D5CDD505-2E9C-101B-9397-08002B2CF9AE}" pid="7" name="_ReviewingToolsShownOnce">
    <vt:lpwstr/>
  </property>
</Properties>
</file>