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4005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'Sheet1'!$A$1:$AG$120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<sst xmlns="http://schemas.openxmlformats.org/spreadsheetml/2006/main" count="1037" uniqueCount="495">
  <si>
    <t>Mon</t>
  </si>
  <si>
    <t>Tues</t>
  </si>
  <si>
    <t>Wed</t>
  </si>
  <si>
    <t>Thurs</t>
  </si>
  <si>
    <t>Fri</t>
  </si>
  <si>
    <t># Session</t>
  </si>
  <si>
    <t>AM</t>
  </si>
  <si>
    <t>Eve</t>
  </si>
  <si>
    <t>N/A</t>
  </si>
  <si>
    <t>Name</t>
  </si>
  <si>
    <t>Company</t>
  </si>
  <si>
    <t>Address</t>
  </si>
  <si>
    <t>Boeing</t>
  </si>
  <si>
    <t>Seattle, WA</t>
  </si>
  <si>
    <t>Westfield, NJ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</si>
  <si>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</si>
  <si>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</si>
  <si>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</si>
  <si>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</si>
  <si>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</si>
  <si>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</si>
  <si>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</si>
  <si>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</si>
  <si>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San Jose, CA</t>
  </si>
  <si>
    <t>Carl</t>
  </si>
  <si>
    <t>Stevenson</t>
  </si>
  <si>
    <t>Allentown, PA</t>
  </si>
  <si>
    <t>Ottawa, Canada</t>
  </si>
  <si>
    <t xml:space="preserve">Stephen </t>
  </si>
  <si>
    <t>BelAir Networks</t>
  </si>
  <si>
    <t>Cisco</t>
  </si>
  <si>
    <t>Marianna</t>
  </si>
  <si>
    <t>Goldhammer</t>
  </si>
  <si>
    <t>Alvarion</t>
  </si>
  <si>
    <t>Tel Aviv, Israel</t>
  </si>
  <si>
    <t>Andrew</t>
  </si>
  <si>
    <t xml:space="preserve">Richard </t>
  </si>
  <si>
    <t>Ley</t>
  </si>
  <si>
    <t>Motorola</t>
  </si>
  <si>
    <t>Rayment</t>
  </si>
  <si>
    <t>Schaumburg, IL</t>
  </si>
  <si>
    <t>Gowans</t>
  </si>
  <si>
    <t>London, UK</t>
  </si>
  <si>
    <t>Home</t>
  </si>
  <si>
    <t>Wk Grp</t>
  </si>
  <si>
    <t>Ham</t>
  </si>
  <si>
    <t>Call</t>
  </si>
  <si>
    <t>K2TEA</t>
  </si>
  <si>
    <t>KG9HN</t>
  </si>
  <si>
    <t>David</t>
  </si>
  <si>
    <t>WK3C</t>
  </si>
  <si>
    <t>Tsien</t>
  </si>
  <si>
    <t>Intel</t>
  </si>
  <si>
    <t>San Diego, CA</t>
  </si>
  <si>
    <t>Yoram</t>
  </si>
  <si>
    <t>Solomon</t>
  </si>
  <si>
    <t>TI</t>
  </si>
  <si>
    <t>Santa Rosa, CA</t>
  </si>
  <si>
    <t>marianna.goldhammer@alvarion.com</t>
  </si>
  <si>
    <t>radcom53@dircon.co.uk</t>
  </si>
  <si>
    <t>bheile@ieee.org</t>
  </si>
  <si>
    <t>Heile</t>
  </si>
  <si>
    <t>Robert</t>
  </si>
  <si>
    <t>Kerry</t>
  </si>
  <si>
    <t>Stuart</t>
  </si>
  <si>
    <t>Roger</t>
  </si>
  <si>
    <t>Marks</t>
  </si>
  <si>
    <t>stuart.kerry@phillips.com</t>
  </si>
  <si>
    <t>denis.kuwahara@boeing.com</t>
  </si>
  <si>
    <t>john.ley@motorola.com</t>
  </si>
  <si>
    <t>r.b.marks@ieee.org</t>
  </si>
  <si>
    <t>murr153@attglobal.net</t>
  </si>
  <si>
    <t>jnotor@cadence.com</t>
  </si>
  <si>
    <t>srayment@belairnetworks.com</t>
  </si>
  <si>
    <t>Philips</t>
  </si>
  <si>
    <t>yoram@ti.com</t>
  </si>
  <si>
    <t>Chih</t>
  </si>
  <si>
    <t>chih.c.tsien@intel.com</t>
  </si>
  <si>
    <t>NIST</t>
  </si>
  <si>
    <t xml:space="preserve">Appairent </t>
  </si>
  <si>
    <t>Attleboro, MA</t>
  </si>
  <si>
    <t>Boulder, CO</t>
  </si>
  <si>
    <t>Michael</t>
  </si>
  <si>
    <t>Lynch</t>
  </si>
  <si>
    <t>Nortel Networks</t>
  </si>
  <si>
    <t>Richardson, TX</t>
  </si>
  <si>
    <t>mjlynch@nortelnetworks.com</t>
  </si>
  <si>
    <t>Hillsboro, OR</t>
  </si>
  <si>
    <t xml:space="preserve">Jim </t>
  </si>
  <si>
    <t>Oaktree/Dell</t>
  </si>
  <si>
    <t>Austin, TX</t>
  </si>
  <si>
    <t>Trinkwon</t>
  </si>
  <si>
    <t>Medley Systems</t>
  </si>
  <si>
    <t>trinkwon@compuserve.com</t>
  </si>
  <si>
    <t>Raab</t>
  </si>
  <si>
    <t>jraab@austin.rr.com</t>
  </si>
  <si>
    <t>McLean, VA</t>
  </si>
  <si>
    <t xml:space="preserve">David </t>
  </si>
  <si>
    <t>Skellern</t>
  </si>
  <si>
    <t>New S Wales, AU</t>
  </si>
  <si>
    <t>skellern@Cisco.com</t>
  </si>
  <si>
    <t>Steve</t>
  </si>
  <si>
    <t>Whitesell</t>
  </si>
  <si>
    <t>Vtech</t>
  </si>
  <si>
    <t>Howell, NJ</t>
  </si>
  <si>
    <t>swhitesell@vtech.ca</t>
  </si>
  <si>
    <t>Sean</t>
  </si>
  <si>
    <t>O'Hara</t>
  </si>
  <si>
    <t>NPSTC</t>
  </si>
  <si>
    <t>ohara@syrres.com</t>
  </si>
  <si>
    <t xml:space="preserve">Tim </t>
  </si>
  <si>
    <t>Wakeley</t>
  </si>
  <si>
    <t>tim.wakeley@hp.com</t>
  </si>
  <si>
    <t>11</t>
  </si>
  <si>
    <t>Kennedy</t>
  </si>
  <si>
    <t>Bandspeed</t>
  </si>
  <si>
    <t>rkennedy@bandspeed.com</t>
  </si>
  <si>
    <t xml:space="preserve">Andy </t>
  </si>
  <si>
    <t>Sago</t>
  </si>
  <si>
    <t>Ipswich, UK</t>
  </si>
  <si>
    <t>andy.sago@btcom</t>
  </si>
  <si>
    <t>16</t>
  </si>
  <si>
    <t xml:space="preserve">Jerry </t>
  </si>
  <si>
    <t>Upton</t>
  </si>
  <si>
    <t>Scott</t>
  </si>
  <si>
    <t>Blue</t>
  </si>
  <si>
    <t>Electric Wireless</t>
  </si>
  <si>
    <t>blue@e-wi.com</t>
  </si>
  <si>
    <t xml:space="preserve">William </t>
  </si>
  <si>
    <t>Byrnes</t>
  </si>
  <si>
    <t>wbyrnes@cox.net</t>
  </si>
  <si>
    <t>Davis</t>
  </si>
  <si>
    <t>Industry Canada</t>
  </si>
  <si>
    <t>davis.chantal@ic.gc.ca</t>
  </si>
  <si>
    <t>Chantal</t>
  </si>
  <si>
    <t>Tam</t>
  </si>
  <si>
    <t>Huynh</t>
  </si>
  <si>
    <t>huynh.tam@ic.gc.ca</t>
  </si>
  <si>
    <t>Salino</t>
  </si>
  <si>
    <t>Hanna</t>
  </si>
  <si>
    <t>hanna.salino@ic.gc.ca</t>
  </si>
  <si>
    <t>Johnston</t>
  </si>
  <si>
    <t>dj.johnston@intel.com</t>
  </si>
  <si>
    <t>Barry</t>
  </si>
  <si>
    <t>O'Mahony</t>
  </si>
  <si>
    <t>barry,omahony@intel.com</t>
  </si>
  <si>
    <t>Stefan</t>
  </si>
  <si>
    <t>Rommer</t>
  </si>
  <si>
    <t>Ericsson</t>
  </si>
  <si>
    <t>stefan.rommer@ericsson.com</t>
  </si>
  <si>
    <t>Jeff</t>
  </si>
  <si>
    <t>Schiffer</t>
  </si>
  <si>
    <t>Santa Clara, CA</t>
  </si>
  <si>
    <t>jeffrey.schiffer@intel.com</t>
  </si>
  <si>
    <t>Tamara</t>
  </si>
  <si>
    <t>Shelton</t>
  </si>
  <si>
    <t>Redwood City, CA</t>
  </si>
  <si>
    <t>tamara@telametrics.com</t>
  </si>
  <si>
    <t>Telametrics</t>
  </si>
  <si>
    <t>Zhun</t>
  </si>
  <si>
    <t>Zhong</t>
  </si>
  <si>
    <t>20 Ch</t>
  </si>
  <si>
    <t>18 Ch</t>
  </si>
  <si>
    <t>15 Ch</t>
  </si>
  <si>
    <t>11 Ch</t>
  </si>
  <si>
    <t>16 Ch</t>
  </si>
  <si>
    <t>zhun.zhong@philips.com</t>
  </si>
  <si>
    <t>Lars</t>
  </si>
  <si>
    <t>Falk</t>
  </si>
  <si>
    <t>Telia</t>
  </si>
  <si>
    <t>Malmo, Sweden</t>
  </si>
  <si>
    <t>lars.p.falk@telia.se</t>
  </si>
  <si>
    <t>Marlis</t>
  </si>
  <si>
    <t>Humphrey</t>
  </si>
  <si>
    <t>Harris</t>
  </si>
  <si>
    <t>Melbourne, FL</t>
  </si>
  <si>
    <t>mhumph03@ham3.com</t>
  </si>
  <si>
    <t>Kuffner</t>
  </si>
  <si>
    <t>Motorola Labs</t>
  </si>
  <si>
    <t>Schaumberg, IL</t>
  </si>
  <si>
    <t>kuffner@labs.mot.com</t>
  </si>
  <si>
    <t>Horne</t>
  </si>
  <si>
    <t>Mitre</t>
  </si>
  <si>
    <t>whorne@mitre.org</t>
  </si>
  <si>
    <t>Bormann</t>
  </si>
  <si>
    <t>Santa Clara,CA</t>
  </si>
  <si>
    <t>david.bormann@intel.com</t>
  </si>
  <si>
    <t>Shively</t>
  </si>
  <si>
    <t>Cingular</t>
  </si>
  <si>
    <t>Atlanta, GA</t>
  </si>
  <si>
    <t>david.shively@cingular.com</t>
  </si>
  <si>
    <t>Columbia Telecom</t>
  </si>
  <si>
    <t>Columbia, MD</t>
  </si>
  <si>
    <t>Tom</t>
  </si>
  <si>
    <t>Schuster</t>
  </si>
  <si>
    <t>Intermec</t>
  </si>
  <si>
    <t>Cedar Rapids,IA</t>
  </si>
  <si>
    <t>tom.schuster@intermec.com</t>
  </si>
  <si>
    <t>Jina</t>
  </si>
  <si>
    <t>Gerald</t>
  </si>
  <si>
    <t>Chouinard</t>
  </si>
  <si>
    <t>Buttar</t>
  </si>
  <si>
    <t>Cook</t>
  </si>
  <si>
    <t>Alistair</t>
  </si>
  <si>
    <t>alistair.buttar@motorola.com</t>
  </si>
  <si>
    <t>CRC</t>
  </si>
  <si>
    <t>gerald.chouinard@crc.ca</t>
  </si>
  <si>
    <t>OFCOM (UK RA)</t>
  </si>
  <si>
    <t>Quest</t>
  </si>
  <si>
    <t>Charles</t>
  </si>
  <si>
    <t>Denver, CO</t>
  </si>
  <si>
    <t>charles.i.cook@quest.com</t>
  </si>
  <si>
    <t>AM1</t>
  </si>
  <si>
    <t>AM2</t>
  </si>
  <si>
    <t>PM1</t>
  </si>
  <si>
    <t>PM2</t>
  </si>
  <si>
    <t>Amer</t>
  </si>
  <si>
    <t>Hassan</t>
  </si>
  <si>
    <t xml:space="preserve">John </t>
  </si>
  <si>
    <t>Barr</t>
  </si>
  <si>
    <t>Winston</t>
  </si>
  <si>
    <t>Caldwell</t>
  </si>
  <si>
    <t>Crowley</t>
  </si>
  <si>
    <t xml:space="preserve">Dave </t>
  </si>
  <si>
    <t>Hedberg</t>
  </si>
  <si>
    <t>Jan</t>
  </si>
  <si>
    <t>Kruys</t>
  </si>
  <si>
    <t>Mangold</t>
  </si>
  <si>
    <t>Evans</t>
  </si>
  <si>
    <t>Wetmore</t>
  </si>
  <si>
    <t>Hiertz</t>
  </si>
  <si>
    <t>Guido</t>
  </si>
  <si>
    <t>Leigh</t>
  </si>
  <si>
    <t>Chinitz</t>
  </si>
  <si>
    <t>Erwin</t>
  </si>
  <si>
    <t>Noble</t>
  </si>
  <si>
    <t>joerg</t>
  </si>
  <si>
    <t>habetha</t>
  </si>
  <si>
    <t>Erik</t>
  </si>
  <si>
    <t>Schylander</t>
  </si>
  <si>
    <t>Fujio</t>
  </si>
  <si>
    <t>Watanabe</t>
  </si>
  <si>
    <t>Al</t>
  </si>
  <si>
    <t>Wieczorek</t>
  </si>
  <si>
    <t>Chung</t>
  </si>
  <si>
    <t>Chan Hyung</t>
  </si>
  <si>
    <t>Albert</t>
  </si>
  <si>
    <t>Garrett</t>
  </si>
  <si>
    <t>Connexant</t>
  </si>
  <si>
    <t>albert.garrett@conexant.com</t>
  </si>
  <si>
    <t>Lewis</t>
  </si>
  <si>
    <t>Redline Comms</t>
  </si>
  <si>
    <t>Toronto, CA</t>
  </si>
  <si>
    <t>kari</t>
  </si>
  <si>
    <t>Lang</t>
  </si>
  <si>
    <t>Nokia</t>
  </si>
  <si>
    <t>Finland</t>
  </si>
  <si>
    <t>kari.j.lang@nokia.com</t>
  </si>
  <si>
    <t>Victor</t>
  </si>
  <si>
    <t>MSTV</t>
  </si>
  <si>
    <t>Bob</t>
  </si>
  <si>
    <t>Huang</t>
  </si>
  <si>
    <t>Sony</t>
  </si>
  <si>
    <t>Parkridge, NJ</t>
  </si>
  <si>
    <t>robert.huang@am.sony.com</t>
  </si>
  <si>
    <t>N Vancouver, CAN</t>
  </si>
  <si>
    <t>Larry</t>
  </si>
  <si>
    <t>Arnett</t>
  </si>
  <si>
    <t>Renesas Tech AM</t>
  </si>
  <si>
    <t>larry.arnett@renesas.com</t>
  </si>
  <si>
    <t>Hamilton</t>
  </si>
  <si>
    <t>Focus Enhancements</t>
  </si>
  <si>
    <t>tomh@focusinfo.com</t>
  </si>
  <si>
    <t>Hou</t>
  </si>
  <si>
    <t>Broadcom</t>
  </si>
  <si>
    <t>Sunnyvale, CA</t>
  </si>
  <si>
    <t>Joanne</t>
  </si>
  <si>
    <t>Wilson</t>
  </si>
  <si>
    <t>Array Comm</t>
  </si>
  <si>
    <t>joanne@arraycomm.com</t>
  </si>
  <si>
    <t>Mark</t>
  </si>
  <si>
    <t>Klerer</t>
  </si>
  <si>
    <t>Flarion</t>
  </si>
  <si>
    <t>klerer@flarion.com</t>
  </si>
  <si>
    <t>Ivan</t>
  </si>
  <si>
    <t>Reede</t>
  </si>
  <si>
    <t>Amerisys</t>
  </si>
  <si>
    <t>I.reede@amerisys.com</t>
  </si>
  <si>
    <t>Don</t>
  </si>
  <si>
    <t>Shaver</t>
  </si>
  <si>
    <t>shaver@ti.com</t>
  </si>
  <si>
    <t>Kleindl</t>
  </si>
  <si>
    <t>Siemens</t>
  </si>
  <si>
    <t>gunter.kleindl@siemens.com</t>
  </si>
  <si>
    <t>Chien-Yu</t>
  </si>
  <si>
    <t>Kuo</t>
  </si>
  <si>
    <t>Battery Ventures</t>
  </si>
  <si>
    <t>ckuo@battery.com</t>
  </si>
  <si>
    <t>Jayne</t>
  </si>
  <si>
    <t>Stancavage</t>
  </si>
  <si>
    <t>jayne.stancavage@intel.com</t>
  </si>
  <si>
    <t>Audeh</t>
  </si>
  <si>
    <t>Tropos Networks</t>
  </si>
  <si>
    <t>Jose</t>
  </si>
  <si>
    <t>Costa</t>
  </si>
  <si>
    <t>costa@nortelnetworks.com</t>
  </si>
  <si>
    <t>Maria</t>
  </si>
  <si>
    <t>Sanchez</t>
  </si>
  <si>
    <t xml:space="preserve">Schaumburg, IL </t>
  </si>
  <si>
    <t>john.barr@motorola.com</t>
  </si>
  <si>
    <t>Shared Spectrum</t>
  </si>
  <si>
    <t>Fox Technology</t>
  </si>
  <si>
    <t>winston.caldwell@fox.com</t>
  </si>
  <si>
    <t>Los Angeles, CA</t>
  </si>
  <si>
    <t>Seoul, Korea</t>
  </si>
  <si>
    <t>DoCoMo USA</t>
  </si>
  <si>
    <t>Washington, DC</t>
  </si>
  <si>
    <t>scrowley@attglobal.net</t>
  </si>
  <si>
    <t>Microsoft</t>
  </si>
  <si>
    <t>Redmond, WA</t>
  </si>
  <si>
    <t>amerh@microsoft.com</t>
  </si>
  <si>
    <t>GlobespanVirata</t>
  </si>
  <si>
    <t>Menlo Park, CA</t>
  </si>
  <si>
    <t>dhedberg@globespanvirata.com</t>
  </si>
  <si>
    <t>Korea Radio</t>
  </si>
  <si>
    <t>hiertz@ieee.org</t>
  </si>
  <si>
    <t>vhou@broadcom.com</t>
  </si>
  <si>
    <t>Cisco Systems</t>
  </si>
  <si>
    <t>Amsterdam</t>
  </si>
  <si>
    <t>jkruys@cisco.com</t>
  </si>
  <si>
    <t>San Mateo, CA</t>
  </si>
  <si>
    <t>blewis@redlinecommunications.com</t>
  </si>
  <si>
    <t>Guenter</t>
  </si>
  <si>
    <t>Vienna</t>
  </si>
  <si>
    <t>stefan.mangold@philips.com</t>
  </si>
  <si>
    <t>erwin.noble@ieee.org</t>
  </si>
  <si>
    <t>Briarcliff Manor NY</t>
  </si>
  <si>
    <t>Montreal, Canada</t>
  </si>
  <si>
    <t>Gothenburg, Sweden</t>
  </si>
  <si>
    <t>maria.sanchez@bt.com</t>
  </si>
  <si>
    <t>British Telecom</t>
  </si>
  <si>
    <t>Martlesham Heath, UK</t>
  </si>
  <si>
    <t>Dallas, TX</t>
  </si>
  <si>
    <t>Maidenhead, UK</t>
  </si>
  <si>
    <t>Tawil</t>
  </si>
  <si>
    <t>fwatanabe@ieee.org</t>
  </si>
  <si>
    <t>evans.wetmore@fox.com</t>
  </si>
  <si>
    <t>Plantation, FL</t>
  </si>
  <si>
    <t>al.wieczorek@motorola.com</t>
  </si>
  <si>
    <t>malik.audeh@tropos.com</t>
  </si>
  <si>
    <t>Geneva</t>
  </si>
  <si>
    <t>?</t>
  </si>
  <si>
    <t>Roseville, CA</t>
  </si>
  <si>
    <t>Brian</t>
  </si>
  <si>
    <t>Markwalter</t>
  </si>
  <si>
    <t>CEA</t>
  </si>
  <si>
    <t>Arlington, VA</t>
  </si>
  <si>
    <t>bmarkwalter@ce.org</t>
  </si>
  <si>
    <t>Simons</t>
  </si>
  <si>
    <t xml:space="preserve">Ahren </t>
  </si>
  <si>
    <t>Hartman</t>
  </si>
  <si>
    <t>Shure</t>
  </si>
  <si>
    <t>Niles, Il</t>
  </si>
  <si>
    <t>hartman_ahren@shure.com</t>
  </si>
  <si>
    <t xml:space="preserve">Johnny </t>
  </si>
  <si>
    <t>Dixon</t>
  </si>
  <si>
    <t xml:space="preserve">BT  </t>
  </si>
  <si>
    <t>johnny.dixon@bt.com</t>
  </si>
  <si>
    <t>Talbot</t>
  </si>
  <si>
    <t>OfCOM</t>
  </si>
  <si>
    <t>stephen.talbot@ofcom.org.uk</t>
  </si>
  <si>
    <t>Sydor</t>
  </si>
  <si>
    <t>john.sydor@crc.ca</t>
  </si>
  <si>
    <t>Comm Rch Cent</t>
  </si>
  <si>
    <t>Proxim</t>
  </si>
  <si>
    <t>LChinitz@proxim.com</t>
  </si>
  <si>
    <t>carlstevenson@wk3c.com</t>
  </si>
  <si>
    <t>WK3C Wireless</t>
  </si>
  <si>
    <t>Max</t>
  </si>
  <si>
    <t>Muterspaagh</t>
  </si>
  <si>
    <t>Thomson</t>
  </si>
  <si>
    <t>max.muterspaagh@thomson.net</t>
  </si>
  <si>
    <t>Song</t>
  </si>
  <si>
    <t>Myung Sun</t>
  </si>
  <si>
    <t>ETRI</t>
  </si>
  <si>
    <t>mssong@etri.re.kr</t>
  </si>
  <si>
    <t>Jerome</t>
  </si>
  <si>
    <t>Kalke</t>
  </si>
  <si>
    <t>CBS Inc.</t>
  </si>
  <si>
    <t>Jkalkesr@att.net</t>
  </si>
  <si>
    <t>Doug</t>
  </si>
  <si>
    <t>Smith</t>
  </si>
  <si>
    <t>Dataradio</t>
  </si>
  <si>
    <t>dsmith@dataradio.com</t>
  </si>
  <si>
    <t>Day</t>
  </si>
  <si>
    <t>Harris MCD</t>
  </si>
  <si>
    <t>wday02@harris.com</t>
  </si>
  <si>
    <t>Paul</t>
  </si>
  <si>
    <t>Thompson</t>
  </si>
  <si>
    <t>Paul Thompson</t>
  </si>
  <si>
    <t>paulcom@paulcom.com</t>
  </si>
  <si>
    <t>Remi</t>
  </si>
  <si>
    <t>Chayer</t>
  </si>
  <si>
    <t>remi.chayer@harris.com</t>
  </si>
  <si>
    <t>Ruben</t>
  </si>
  <si>
    <t>Salazar</t>
  </si>
  <si>
    <t>Cellnet</t>
  </si>
  <si>
    <t>ruben.salazarcardoza@cellnet.com</t>
  </si>
  <si>
    <t>Jeon</t>
  </si>
  <si>
    <t>Soon IK</t>
  </si>
  <si>
    <t>sijeon@etri.re.kr</t>
  </si>
  <si>
    <t>X</t>
  </si>
  <si>
    <t>vtawil@mstv.org</t>
  </si>
  <si>
    <t>Clifford</t>
  </si>
  <si>
    <t>Tavares</t>
  </si>
  <si>
    <t>cliff_tavares@yahoo.com</t>
  </si>
  <si>
    <t>Kirk</t>
  </si>
  <si>
    <t>Skeba</t>
  </si>
  <si>
    <t>kirk.w.skeba@intel.com</t>
  </si>
  <si>
    <t>Yiyan</t>
  </si>
  <si>
    <t>Wu</t>
  </si>
  <si>
    <t>yiyan.wu@crc.ca</t>
  </si>
  <si>
    <t>Rose</t>
  </si>
  <si>
    <t>WJR Consulting</t>
  </si>
  <si>
    <t>brose@wjrconsultinginc.com</t>
  </si>
  <si>
    <t>Magee</t>
  </si>
  <si>
    <t>magee@ti.com</t>
  </si>
  <si>
    <t>Jonathon</t>
  </si>
  <si>
    <t>Cheah</t>
  </si>
  <si>
    <t>Jaalaa</t>
  </si>
  <si>
    <t>jcheah@ieee.org</t>
  </si>
  <si>
    <t>Eli</t>
  </si>
  <si>
    <t>Sofer</t>
  </si>
  <si>
    <t>Runcom</t>
  </si>
  <si>
    <t>elisofer@runcom.co.il</t>
  </si>
  <si>
    <t xml:space="preserve">Ben </t>
  </si>
  <si>
    <t>Manny</t>
  </si>
  <si>
    <t>ben.manny@intel.com</t>
  </si>
  <si>
    <t>Juha</t>
  </si>
  <si>
    <t>Pihlaja</t>
  </si>
  <si>
    <t>juha.pihlaja@nokia.com</t>
  </si>
  <si>
    <t>NCTA</t>
  </si>
  <si>
    <t>Israel</t>
  </si>
  <si>
    <t>Helsinki, Finland</t>
  </si>
  <si>
    <t xml:space="preserve">Tom </t>
  </si>
  <si>
    <t>Gurley</t>
  </si>
  <si>
    <t>IEEE-BTS</t>
  </si>
  <si>
    <t>tgurley@ieee.org</t>
  </si>
  <si>
    <t>Carlos</t>
  </si>
  <si>
    <t>Cordeiro</t>
  </si>
  <si>
    <t>carlos.cordeiro@philips.com</t>
  </si>
  <si>
    <t>Edgar</t>
  </si>
  <si>
    <t>Reihl</t>
  </si>
  <si>
    <t>reihl_edgar@shure.com</t>
  </si>
  <si>
    <t>Greg</t>
  </si>
  <si>
    <t>Buchwald</t>
  </si>
  <si>
    <t>greg.buchwald@motorola.com</t>
  </si>
  <si>
    <t>Silk</t>
  </si>
  <si>
    <t>Schaumburg, Il</t>
  </si>
  <si>
    <t>dave.silk@motorola.com</t>
  </si>
  <si>
    <t>Durham, NC</t>
  </si>
  <si>
    <t>Pulse Link</t>
  </si>
  <si>
    <t>jsanthoff@pulselink.net</t>
  </si>
  <si>
    <t>Santhoff</t>
  </si>
  <si>
    <t>J D</t>
  </si>
  <si>
    <t>Poston</t>
  </si>
  <si>
    <t>jdposton@mitre.org</t>
  </si>
  <si>
    <t>KA8OJO</t>
  </si>
  <si>
    <t>Byoung Jo</t>
  </si>
  <si>
    <t>Kim</t>
  </si>
  <si>
    <t>AT&amp;T Research</t>
  </si>
  <si>
    <t>Kiran</t>
  </si>
  <si>
    <t>Challapali</t>
  </si>
  <si>
    <t>Ecclesine</t>
  </si>
  <si>
    <t>AfflerbAC2</t>
  </si>
  <si>
    <t>MAC2</t>
  </si>
  <si>
    <t>AAC2</t>
  </si>
  <si>
    <t>BT ExAC2</t>
  </si>
  <si>
    <t>HitAC2</t>
  </si>
  <si>
    <t>Hewlett-PAC2</t>
  </si>
  <si>
    <t>Palm BeAC2</t>
  </si>
  <si>
    <t>N SyrAC2</t>
  </si>
  <si>
    <t>aafflerbAC2</t>
  </si>
  <si>
    <t>bAC2</t>
  </si>
  <si>
    <t>mAC2</t>
  </si>
  <si>
    <t>john.simons@hal.hitAC2</t>
  </si>
  <si>
    <t>Mace</t>
  </si>
  <si>
    <t>&gt;75% Ses</t>
  </si>
  <si>
    <t>Attend</t>
  </si>
  <si>
    <t># Attendee</t>
  </si>
  <si>
    <t>macsbug</t>
  </si>
  <si>
    <t>smace@ncta.com</t>
  </si>
  <si>
    <t>kiran.challapali@philips.com</t>
  </si>
  <si>
    <t>% Attend</t>
  </si>
  <si>
    <t># atnd 75%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</si>
</sst>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3" borderId="0" xfId="0" applyFont="1" applyAlignment="1">
      <alignment horizontal="left" vertical="top" wrapText="1"/>
    </xf>
    <xf numFmtId="0" fontId="4" fillId="0" borderId="0" xfId="2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20" applyFill="1" applyAlignment="1">
      <alignment/>
    </xf>
    <xf numFmtId="164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ram@ti.com" TargetMode="External" /><Relationship Id="rId2" Type="http://schemas.openxmlformats.org/officeDocument/2006/relationships/hyperlink" Target="mailto:chih.c.tsien@intel.com" TargetMode="External" /><Relationship Id="rId3" Type="http://schemas.openxmlformats.org/officeDocument/2006/relationships/hyperlink" Target="mailto:mjlynch@nortelnetworks.com" TargetMode="External" /><Relationship Id="rId4" Type="http://schemas.openxmlformats.org/officeDocument/2006/relationships/hyperlink" Target="mailto:jraab@austin.rr.com" TargetMode="External" /><Relationship Id="rId5" Type="http://schemas.openxmlformats.org/officeDocument/2006/relationships/hyperlink" Target="mailto:trinkwon@compuserve.com" TargetMode="External" /><Relationship Id="rId6" Type="http://schemas.openxmlformats.org/officeDocument/2006/relationships/hyperlink" Target="mailto:skellern@Cisco.com" TargetMode="External" /><Relationship Id="rId7" Type="http://schemas.openxmlformats.org/officeDocument/2006/relationships/hyperlink" Target="mailto:rkennedy@bandspeed.com" TargetMode="External" /><Relationship Id="rId8" Type="http://schemas.openxmlformats.org/officeDocument/2006/relationships/hyperlink" Target="mailto:andy.sago@btcom" TargetMode="External" /><Relationship Id="rId9" Type="http://schemas.openxmlformats.org/officeDocument/2006/relationships/hyperlink" Target="mailto:blue@e-wi.com" TargetMode="External" /><Relationship Id="rId10" Type="http://schemas.openxmlformats.org/officeDocument/2006/relationships/hyperlink" Target="mailto:wbyrnes@cox.net" TargetMode="External" /><Relationship Id="rId11" Type="http://schemas.openxmlformats.org/officeDocument/2006/relationships/hyperlink" Target="mailto:davis.chantal@ic.gc.ca" TargetMode="External" /><Relationship Id="rId12" Type="http://schemas.openxmlformats.org/officeDocument/2006/relationships/hyperlink" Target="mailto:huynh.tam@ic.gc.ca" TargetMode="External" /><Relationship Id="rId13" Type="http://schemas.openxmlformats.org/officeDocument/2006/relationships/hyperlink" Target="mailto:hanna.salino@ic.gc.ca" TargetMode="External" /><Relationship Id="rId14" Type="http://schemas.openxmlformats.org/officeDocument/2006/relationships/hyperlink" Target="mailto:dj.johnston@intel.com" TargetMode="External" /><Relationship Id="rId15" Type="http://schemas.openxmlformats.org/officeDocument/2006/relationships/hyperlink" Target="mailto:stefan.rommer@ericsson.com" TargetMode="External" /><Relationship Id="rId16" Type="http://schemas.openxmlformats.org/officeDocument/2006/relationships/hyperlink" Target="mailto:jeffrey.schiffer@intel.com" TargetMode="External" /><Relationship Id="rId17" Type="http://schemas.openxmlformats.org/officeDocument/2006/relationships/hyperlink" Target="mailto:tamara@telametrics.com" TargetMode="External" /><Relationship Id="rId18" Type="http://schemas.openxmlformats.org/officeDocument/2006/relationships/hyperlink" Target="mailto:zhun.zhong@philips.com" TargetMode="External" /><Relationship Id="rId19" Type="http://schemas.openxmlformats.org/officeDocument/2006/relationships/hyperlink" Target="mailto:lars.p.falk@telia.se" TargetMode="External" /><Relationship Id="rId20" Type="http://schemas.openxmlformats.org/officeDocument/2006/relationships/hyperlink" Target="mailto:yoram@ti.com" TargetMode="External" /><Relationship Id="rId21" Type="http://schemas.openxmlformats.org/officeDocument/2006/relationships/hyperlink" Target="mailto:chih.c.tsien@intel.com" TargetMode="External" /><Relationship Id="rId22" Type="http://schemas.openxmlformats.org/officeDocument/2006/relationships/hyperlink" Target="mailto:mjlynch@nortelnetworks.com" TargetMode="External" /><Relationship Id="rId23" Type="http://schemas.openxmlformats.org/officeDocument/2006/relationships/hyperlink" Target="mailto:jraab@austin.rr.com" TargetMode="External" /><Relationship Id="rId24" Type="http://schemas.openxmlformats.org/officeDocument/2006/relationships/hyperlink" Target="mailto:trinkwon@compuserve.com" TargetMode="External" /><Relationship Id="rId25" Type="http://schemas.openxmlformats.org/officeDocument/2006/relationships/hyperlink" Target="mailto:skellern@Cisco.com" TargetMode="External" /><Relationship Id="rId26" Type="http://schemas.openxmlformats.org/officeDocument/2006/relationships/hyperlink" Target="mailto:andy.sago@btcom" TargetMode="External" /><Relationship Id="rId27" Type="http://schemas.openxmlformats.org/officeDocument/2006/relationships/hyperlink" Target="mailto:jeffrey.schiffer@intel.com" TargetMode="External" /><Relationship Id="rId28" Type="http://schemas.openxmlformats.org/officeDocument/2006/relationships/hyperlink" Target="mailto:andy.sago@btcom" TargetMode="External" /><Relationship Id="rId29" Type="http://schemas.openxmlformats.org/officeDocument/2006/relationships/hyperlink" Target="mailto:blue@e-wi.com" TargetMode="External" /><Relationship Id="rId30" Type="http://schemas.openxmlformats.org/officeDocument/2006/relationships/hyperlink" Target="mailto:wbyrnes@cox.net" TargetMode="External" /><Relationship Id="rId31" Type="http://schemas.openxmlformats.org/officeDocument/2006/relationships/hyperlink" Target="mailto:davis.chantal@ic.gc.ca" TargetMode="External" /><Relationship Id="rId32" Type="http://schemas.openxmlformats.org/officeDocument/2006/relationships/hyperlink" Target="mailto:hanna.salino@ic.gc.ca" TargetMode="External" /><Relationship Id="rId33" Type="http://schemas.openxmlformats.org/officeDocument/2006/relationships/hyperlink" Target="mailto:jeffrey.schiffer@intel.com" TargetMode="External" /><Relationship Id="rId34" Type="http://schemas.openxmlformats.org/officeDocument/2006/relationships/hyperlink" Target="mailto:wbyrnes@cox.net" TargetMode="External" /><Relationship Id="rId35" Type="http://schemas.openxmlformats.org/officeDocument/2006/relationships/hyperlink" Target="mailto:hanna.salino@ic.gc.ca" TargetMode="External" /><Relationship Id="rId36" Type="http://schemas.openxmlformats.org/officeDocument/2006/relationships/hyperlink" Target="mailto:huynh.tam@ic.gc.ca" TargetMode="External" /><Relationship Id="rId37" Type="http://schemas.openxmlformats.org/officeDocument/2006/relationships/hyperlink" Target="mailto:dj.johnston@intel.com" TargetMode="External" /><Relationship Id="rId38" Type="http://schemas.openxmlformats.org/officeDocument/2006/relationships/hyperlink" Target="mailto:trinkwon@compuserve.com" TargetMode="External" /><Relationship Id="rId39" Type="http://schemas.openxmlformats.org/officeDocument/2006/relationships/hyperlink" Target="mailto:rkennedy@bandspeed.com" TargetMode="External" /><Relationship Id="rId40" Type="http://schemas.openxmlformats.org/officeDocument/2006/relationships/hyperlink" Target="mailto:zhun.zhong@philips.com" TargetMode="External" /><Relationship Id="rId41" Type="http://schemas.openxmlformats.org/officeDocument/2006/relationships/hyperlink" Target="mailto:chih.c.tsien@intel.com" TargetMode="External" /><Relationship Id="rId42" Type="http://schemas.openxmlformats.org/officeDocument/2006/relationships/hyperlink" Target="mailto:stefan.rommer@ericsson.com" TargetMode="External" /><Relationship Id="rId43" Type="http://schemas.openxmlformats.org/officeDocument/2006/relationships/hyperlink" Target="mailto:zhun.zhong@philips.com" TargetMode="External" /><Relationship Id="rId44" Type="http://schemas.openxmlformats.org/officeDocument/2006/relationships/hyperlink" Target="mailto:jeffrey.schiffer@intel.com" TargetMode="External" /><Relationship Id="rId45" Type="http://schemas.openxmlformats.org/officeDocument/2006/relationships/hyperlink" Target="mailto:tamara@telametrics.com" TargetMode="External" /><Relationship Id="rId46" Type="http://schemas.openxmlformats.org/officeDocument/2006/relationships/hyperlink" Target="mailto:zhun.zhong@philips.com" TargetMode="External" /><Relationship Id="rId47" Type="http://schemas.openxmlformats.org/officeDocument/2006/relationships/hyperlink" Target="mailto:zhun.zhong@philips.com" TargetMode="External" /><Relationship Id="rId48" Type="http://schemas.openxmlformats.org/officeDocument/2006/relationships/hyperlink" Target="mailto:kuffner@labs.mot.com" TargetMode="External" /><Relationship Id="rId49" Type="http://schemas.openxmlformats.org/officeDocument/2006/relationships/hyperlink" Target="mailto:whorne@mitre.org" TargetMode="External" /><Relationship Id="rId50" Type="http://schemas.openxmlformats.org/officeDocument/2006/relationships/hyperlink" Target="mailto:david.bormann@intel.com" TargetMode="External" /><Relationship Id="rId51" Type="http://schemas.openxmlformats.org/officeDocument/2006/relationships/hyperlink" Target="mailto:david.shively@cingular.com" TargetMode="External" /><Relationship Id="rId52" Type="http://schemas.openxmlformats.org/officeDocument/2006/relationships/hyperlink" Target="mailto:aafflerbach@internetctc.com" TargetMode="External" /><Relationship Id="rId53" Type="http://schemas.openxmlformats.org/officeDocument/2006/relationships/hyperlink" Target="mailto:alistair.buttar@motorola.com" TargetMode="External" /><Relationship Id="rId54" Type="http://schemas.openxmlformats.org/officeDocument/2006/relationships/hyperlink" Target="mailto:gerald.chouinard@crc.ca" TargetMode="External" /><Relationship Id="rId55" Type="http://schemas.openxmlformats.org/officeDocument/2006/relationships/hyperlink" Target="mailto:charles.i.cook@quest.com" TargetMode="External" /><Relationship Id="rId56" Type="http://schemas.openxmlformats.org/officeDocument/2006/relationships/hyperlink" Target="mailto:albert.garrett@conexant.com" TargetMode="External" /><Relationship Id="rId57" Type="http://schemas.openxmlformats.org/officeDocument/2006/relationships/hyperlink" Target="mailto:kari.j.lang@nokia.com" TargetMode="External" /><Relationship Id="rId58" Type="http://schemas.openxmlformats.org/officeDocument/2006/relationships/hyperlink" Target="mailto:vtawil@mstv.org" TargetMode="External" /><Relationship Id="rId59" Type="http://schemas.openxmlformats.org/officeDocument/2006/relationships/hyperlink" Target="mailto:mhumph03@ham3.com" TargetMode="External" /><Relationship Id="rId60" Type="http://schemas.openxmlformats.org/officeDocument/2006/relationships/hyperlink" Target="mailto:larry.arnett@renesas.com" TargetMode="External" /><Relationship Id="rId61" Type="http://schemas.openxmlformats.org/officeDocument/2006/relationships/hyperlink" Target="mailto:tomh@focusinfo.com" TargetMode="External" /><Relationship Id="rId62" Type="http://schemas.openxmlformats.org/officeDocument/2006/relationships/hyperlink" Target="mailto:joanne@arraycomm.com" TargetMode="External" /><Relationship Id="rId63" Type="http://schemas.openxmlformats.org/officeDocument/2006/relationships/hyperlink" Target="mailto:klerer@flarion.com" TargetMode="External" /><Relationship Id="rId64" Type="http://schemas.openxmlformats.org/officeDocument/2006/relationships/hyperlink" Target="mailto:I.reede@amerisys.com" TargetMode="External" /><Relationship Id="rId65" Type="http://schemas.openxmlformats.org/officeDocument/2006/relationships/hyperlink" Target="mailto:shaver@ti.com" TargetMode="External" /><Relationship Id="rId66" Type="http://schemas.openxmlformats.org/officeDocument/2006/relationships/hyperlink" Target="mailto:gunter.kleindl@siemens.com" TargetMode="External" /><Relationship Id="rId67" Type="http://schemas.openxmlformats.org/officeDocument/2006/relationships/hyperlink" Target="mailto:ckuo@battery.com" TargetMode="External" /><Relationship Id="rId68" Type="http://schemas.openxmlformats.org/officeDocument/2006/relationships/hyperlink" Target="mailto:jayne.stancavage@intel.com" TargetMode="External" /><Relationship Id="rId69" Type="http://schemas.openxmlformats.org/officeDocument/2006/relationships/hyperlink" Target="mailto:costa@nortelnetworks.com" TargetMode="External" /><Relationship Id="rId70" Type="http://schemas.openxmlformats.org/officeDocument/2006/relationships/hyperlink" Target="mailto:bmarkwalter@ce.org" TargetMode="External" /><Relationship Id="rId71" Type="http://schemas.openxmlformats.org/officeDocument/2006/relationships/hyperlink" Target="mailto:tom.schuster@intermec.com" TargetMode="External" /><Relationship Id="rId72" Type="http://schemas.openxmlformats.org/officeDocument/2006/relationships/hyperlink" Target="mailto:john.simons@hal.hitachi.com" TargetMode="External" /><Relationship Id="rId73" Type="http://schemas.openxmlformats.org/officeDocument/2006/relationships/hyperlink" Target="mailto:hartman_ahren@shure.com" TargetMode="External" /><Relationship Id="rId74" Type="http://schemas.openxmlformats.org/officeDocument/2006/relationships/hyperlink" Target="mailto:johnny.dixon@bt.com" TargetMode="External" /><Relationship Id="rId75" Type="http://schemas.openxmlformats.org/officeDocument/2006/relationships/hyperlink" Target="mailto:stephen.talbot@ofcom.org.uk" TargetMode="External" /><Relationship Id="rId76" Type="http://schemas.openxmlformats.org/officeDocument/2006/relationships/hyperlink" Target="mailto:john.sydor@crc.ca" TargetMode="External" /><Relationship Id="rId77" Type="http://schemas.openxmlformats.org/officeDocument/2006/relationships/hyperlink" Target="mailto:carlstevenson@wk3c.com" TargetMode="External" /><Relationship Id="rId78" Type="http://schemas.openxmlformats.org/officeDocument/2006/relationships/hyperlink" Target="mailto:max.muterspaagh@thomson.net" TargetMode="External" /><Relationship Id="rId79" Type="http://schemas.openxmlformats.org/officeDocument/2006/relationships/hyperlink" Target="mailto:mssong@etri.re.kr" TargetMode="External" /><Relationship Id="rId80" Type="http://schemas.openxmlformats.org/officeDocument/2006/relationships/hyperlink" Target="mailto:Jkalkesr@att.net" TargetMode="External" /><Relationship Id="rId81" Type="http://schemas.openxmlformats.org/officeDocument/2006/relationships/hyperlink" Target="mailto:sijeon@etri.re.kr" TargetMode="External" /><Relationship Id="rId82" Type="http://schemas.openxmlformats.org/officeDocument/2006/relationships/hyperlink" Target="mailto:dsmith@dataradio.com" TargetMode="External" /><Relationship Id="rId83" Type="http://schemas.openxmlformats.org/officeDocument/2006/relationships/hyperlink" Target="mailto:wday02@harris.com" TargetMode="External" /><Relationship Id="rId84" Type="http://schemas.openxmlformats.org/officeDocument/2006/relationships/hyperlink" Target="mailto:paulcom@paulcom.com" TargetMode="External" /><Relationship Id="rId85" Type="http://schemas.openxmlformats.org/officeDocument/2006/relationships/hyperlink" Target="mailto:remi.chayer@harris.com" TargetMode="External" /><Relationship Id="rId86" Type="http://schemas.openxmlformats.org/officeDocument/2006/relationships/hyperlink" Target="mailto:ruben.salazarcardoza@cellnet.com" TargetMode="External" /><Relationship Id="rId87" Type="http://schemas.openxmlformats.org/officeDocument/2006/relationships/hyperlink" Target="mailto:cliff_tavares@yahoo.com" TargetMode="External" /><Relationship Id="rId88" Type="http://schemas.openxmlformats.org/officeDocument/2006/relationships/hyperlink" Target="mailto:kirk.w.skeba@intel.com" TargetMode="External" /><Relationship Id="rId89" Type="http://schemas.openxmlformats.org/officeDocument/2006/relationships/hyperlink" Target="mailto:yiyan.wu@crc.ca" TargetMode="External" /><Relationship Id="rId90" Type="http://schemas.openxmlformats.org/officeDocument/2006/relationships/hyperlink" Target="mailto:brose@wjrconsultinginc.com" TargetMode="External" /><Relationship Id="rId91" Type="http://schemas.openxmlformats.org/officeDocument/2006/relationships/hyperlink" Target="mailto:magee@ti.com" TargetMode="External" /><Relationship Id="rId92" Type="http://schemas.openxmlformats.org/officeDocument/2006/relationships/hyperlink" Target="mailto:elisofer@runcom.co.il" TargetMode="External" /><Relationship Id="rId93" Type="http://schemas.openxmlformats.org/officeDocument/2006/relationships/hyperlink" Target="mailto:ben.manny@intel.com" TargetMode="External" /><Relationship Id="rId94" Type="http://schemas.openxmlformats.org/officeDocument/2006/relationships/hyperlink" Target="mailto:juha.pihlaja@nokia.com" TargetMode="External" /><Relationship Id="rId95" Type="http://schemas.openxmlformats.org/officeDocument/2006/relationships/hyperlink" Target="mailto:smace@ncta.com" TargetMode="External" /><Relationship Id="rId96" Type="http://schemas.openxmlformats.org/officeDocument/2006/relationships/hyperlink" Target="mailto:tgurley@ieee.org" TargetMode="External" /><Relationship Id="rId97" Type="http://schemas.openxmlformats.org/officeDocument/2006/relationships/hyperlink" Target="mailto:carlos.cordeiro@philips.com" TargetMode="External" /><Relationship Id="rId98" Type="http://schemas.openxmlformats.org/officeDocument/2006/relationships/hyperlink" Target="mailto:reihl_edgar@shure.com" TargetMode="External" /><Relationship Id="rId99" Type="http://schemas.openxmlformats.org/officeDocument/2006/relationships/hyperlink" Target="mailto:greg.buchwald@motorola.com" TargetMode="External" /><Relationship Id="rId100" Type="http://schemas.openxmlformats.org/officeDocument/2006/relationships/hyperlink" Target="mailto:dave.silk@motorola.com" TargetMode="External" /><Relationship Id="rId101" Type="http://schemas.openxmlformats.org/officeDocument/2006/relationships/hyperlink" Target="mailto:jsanthoff@pulselink.net" TargetMode="External" /><Relationship Id="rId102" Type="http://schemas.openxmlformats.org/officeDocument/2006/relationships/hyperlink" Target="mailto:jdposton@mitre.org" TargetMode="External" /><Relationship Id="rId103" Type="http://schemas.openxmlformats.org/officeDocument/2006/relationships/hyperlink" Target="mailto:macsbug@research.att.com" TargetMode="External" /><Relationship Id="rId104" Type="http://schemas.openxmlformats.org/officeDocument/2006/relationships/hyperlink" Target="mailto:jcheah@ieee.org" TargetMode="External" /><Relationship Id="rId105" Type="http://schemas.openxmlformats.org/officeDocument/2006/relationships/hyperlink" Target="mailto:kiran.challapali@philips.com" TargetMode="Externa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"/>
  <sheetViews>
    <sheetView tabSelected="1" view="pageBreakPreview" zoomScale="75" zoomScaleNormal="80" zoomScaleSheetLayoutView="75" workbookViewId="0" topLeftCell="A1">
      <pane ySplit="570" topLeftCell="BM1" activePane="bottomLeft" state="split"/>
      <selection pane="topLeft" activeCell="A1" sqref="A1:AC2"/>
      <selection pane="bottomLeft" activeCell="A9" sqref="A9"/>
      <selection pane="topLeft" activeCell="AA1" sqref="AA1:AA16384"/>
      <selection pane="bottomLeft" activeCell="A93" sqref="A93:B116"/>
    </sheetView>
  </sheetViews>
  <sheetFormatPr defaultColWidth="9.140625" defaultRowHeight="12.75"/>
  <cols>
    <col min="2" max="2" width="12.7109375" style="0" customWidth="1"/>
    <col min="3" max="3" width="15.28125" style="0" hidden="1" customWidth="1"/>
    <col min="4" max="4" width="16.00390625" style="0" hidden="1" customWidth="1"/>
    <col min="5" max="5" width="31.28125" style="0" hidden="1" customWidth="1"/>
    <col min="6" max="6" width="7.140625" style="0" hidden="1" customWidth="1"/>
    <col min="7" max="7" width="7.8515625" style="0" hidden="1" customWidth="1"/>
    <col min="8" max="9" width="4.7109375" style="10" hidden="1" customWidth="1"/>
    <col min="10" max="11" width="4.7109375" style="0" customWidth="1"/>
    <col min="12" max="12" width="4.7109375" style="6" customWidth="1"/>
    <col min="13" max="14" width="4.7109375" style="0" hidden="1" customWidth="1"/>
    <col min="15" max="16" width="4.7109375" style="0" customWidth="1"/>
    <col min="17" max="17" width="4.7109375" style="6" customWidth="1"/>
    <col min="18" max="19" width="4.7109375" style="0" hidden="1" customWidth="1"/>
    <col min="20" max="21" width="4.7109375" style="0" customWidth="1"/>
    <col min="22" max="22" width="4.7109375" style="10" hidden="1" customWidth="1"/>
    <col min="23" max="24" width="4.7109375" style="0" hidden="1" customWidth="1"/>
    <col min="25" max="26" width="4.7109375" style="0" customWidth="1"/>
    <col min="27" max="27" width="4.7109375" style="6" customWidth="1"/>
    <col min="28" max="28" width="4.7109375" style="10" customWidth="1"/>
    <col min="29" max="29" width="9.7109375" style="0" customWidth="1"/>
  </cols>
  <sheetData>
    <row r="1" spans="1:33" ht="12.75">
      <c r="A1" t="s">
        <v>18</v>
      </c>
      <c r="B1" t="s">
        <v>9</v>
      </c>
      <c r="C1" t="s">
        <v>10</v>
      </c>
      <c r="D1" t="s">
        <v>11</v>
      </c>
      <c r="F1" s="1" t="s">
        <v>43</v>
      </c>
      <c r="G1" s="1" t="s">
        <v>45</v>
      </c>
      <c r="H1" s="9" t="s">
        <v>0</v>
      </c>
      <c r="I1" s="9" t="s">
        <v>0</v>
      </c>
      <c r="J1" s="1" t="s">
        <v>0</v>
      </c>
      <c r="K1" s="1" t="s">
        <v>0</v>
      </c>
      <c r="L1" s="7" t="s">
        <v>0</v>
      </c>
      <c r="M1" s="1" t="s">
        <v>1</v>
      </c>
      <c r="N1" s="1" t="s">
        <v>1</v>
      </c>
      <c r="O1" s="1" t="s">
        <v>1</v>
      </c>
      <c r="P1" s="1" t="s">
        <v>1</v>
      </c>
      <c r="Q1" s="7" t="s">
        <v>1</v>
      </c>
      <c r="R1" s="1" t="s">
        <v>2</v>
      </c>
      <c r="S1" s="1" t="s">
        <v>2</v>
      </c>
      <c r="T1" s="1" t="s">
        <v>2</v>
      </c>
      <c r="U1" s="1" t="s">
        <v>2</v>
      </c>
      <c r="V1" s="9" t="s">
        <v>2</v>
      </c>
      <c r="W1" s="1" t="s">
        <v>3</v>
      </c>
      <c r="X1" s="1" t="s">
        <v>3</v>
      </c>
      <c r="Y1" s="1" t="s">
        <v>3</v>
      </c>
      <c r="Z1" s="1" t="s">
        <v>3</v>
      </c>
      <c r="AA1" s="7" t="s">
        <v>3</v>
      </c>
      <c r="AB1" s="9" t="s">
        <v>4</v>
      </c>
      <c r="AC1" s="1" t="s">
        <v>5</v>
      </c>
      <c r="AD1" s="1" t="s">
        <v>493</v>
      </c>
      <c r="AE1" s="1" t="s">
        <v>488</v>
      </c>
      <c r="AF1" s="1" t="s">
        <v>489</v>
      </c>
      <c r="AG1" s="1" t="s">
        <v>494</v>
      </c>
    </row>
    <row r="2" spans="6:33" ht="12.75">
      <c r="F2" s="1" t="s">
        <v>44</v>
      </c>
      <c r="G2" s="1" t="s">
        <v>46</v>
      </c>
      <c r="H2" s="9" t="s">
        <v>212</v>
      </c>
      <c r="I2" s="9" t="s">
        <v>213</v>
      </c>
      <c r="J2" s="1" t="s">
        <v>214</v>
      </c>
      <c r="K2" s="1" t="s">
        <v>215</v>
      </c>
      <c r="L2" s="7" t="s">
        <v>7</v>
      </c>
      <c r="M2" s="1" t="s">
        <v>212</v>
      </c>
      <c r="N2" s="1" t="s">
        <v>213</v>
      </c>
      <c r="O2" s="1" t="s">
        <v>214</v>
      </c>
      <c r="P2" s="1" t="s">
        <v>215</v>
      </c>
      <c r="Q2" s="7" t="s">
        <v>7</v>
      </c>
      <c r="R2" s="1" t="s">
        <v>212</v>
      </c>
      <c r="S2" s="1" t="s">
        <v>213</v>
      </c>
      <c r="T2" s="1" t="s">
        <v>214</v>
      </c>
      <c r="U2" s="1" t="s">
        <v>215</v>
      </c>
      <c r="V2" s="9" t="s">
        <v>7</v>
      </c>
      <c r="W2" s="1" t="s">
        <v>212</v>
      </c>
      <c r="X2" s="1" t="s">
        <v>213</v>
      </c>
      <c r="Y2" s="1" t="s">
        <v>214</v>
      </c>
      <c r="Z2" s="1" t="s">
        <v>215</v>
      </c>
      <c r="AA2" s="7" t="s">
        <v>7</v>
      </c>
      <c r="AB2" s="9" t="s">
        <v>6</v>
      </c>
      <c r="AC2" s="1">
        <v>12</v>
      </c>
      <c r="AD2" s="1"/>
      <c r="AE2" s="1" t="s">
        <v>487</v>
      </c>
      <c r="AF2">
        <f>COUNTIF(AD3:AD120,"&gt;0")</f>
        <v>55</v>
      </c>
      <c r="AG2" s="15">
        <f>COUNTIF(AE3:AE106,"Atnded")</f>
        <v>30</v>
      </c>
    </row>
    <row r="3" spans="1:30" s="6" customFormat="1" ht="12.75" hidden="1">
      <c r="A3" s="6" t="s">
        <v>35</v>
      </c>
      <c r="B3" s="6" t="s">
        <v>474</v>
      </c>
      <c r="C3" s="6" t="s">
        <v>191</v>
      </c>
      <c r="D3" s="6" t="s">
        <v>192</v>
      </c>
      <c r="E3" s="16" t="s">
        <v>482</v>
      </c>
      <c r="F3" s="7">
        <v>16</v>
      </c>
      <c r="G3" s="7"/>
      <c r="H3" s="7"/>
      <c r="I3" s="7"/>
      <c r="J3" s="7"/>
      <c r="K3" s="7"/>
      <c r="L3" s="7"/>
      <c r="M3" s="7"/>
      <c r="N3" s="7"/>
      <c r="O3" s="8"/>
      <c r="P3" s="8"/>
      <c r="Q3" s="7"/>
      <c r="R3" s="8"/>
      <c r="S3" s="7"/>
      <c r="T3" s="7"/>
      <c r="U3" s="7"/>
      <c r="V3" s="7" t="s">
        <v>8</v>
      </c>
      <c r="W3" s="7"/>
      <c r="X3" s="7"/>
      <c r="Y3" s="7"/>
      <c r="Z3" s="7"/>
      <c r="AA3" s="7"/>
      <c r="AB3" s="7"/>
      <c r="AC3" s="7"/>
      <c r="AD3" s="17">
        <f>COUNTA(H3:U3,W3:AB3)/AC2</f>
        <v>0</v>
      </c>
    </row>
    <row r="4" spans="1:30" s="6" customFormat="1" ht="12.75" hidden="1">
      <c r="A4" s="6" t="s">
        <v>266</v>
      </c>
      <c r="B4" s="6" t="s">
        <v>267</v>
      </c>
      <c r="C4" s="6" t="s">
        <v>268</v>
      </c>
      <c r="D4" s="6" t="s">
        <v>23</v>
      </c>
      <c r="E4" s="16" t="s">
        <v>269</v>
      </c>
      <c r="F4" s="7">
        <v>11</v>
      </c>
      <c r="G4" s="7"/>
      <c r="H4" s="7"/>
      <c r="I4" s="7"/>
      <c r="J4" s="8"/>
      <c r="K4" s="7"/>
      <c r="L4" s="8"/>
      <c r="M4" s="8"/>
      <c r="N4" s="8"/>
      <c r="O4" s="8"/>
      <c r="P4" s="8"/>
      <c r="Q4" s="7"/>
      <c r="R4" s="8"/>
      <c r="S4" s="7"/>
      <c r="T4" s="7"/>
      <c r="U4" s="8"/>
      <c r="V4" s="7" t="s">
        <v>8</v>
      </c>
      <c r="W4" s="8"/>
      <c r="X4" s="8"/>
      <c r="Y4" s="8"/>
      <c r="Z4" s="8"/>
      <c r="AA4" s="8"/>
      <c r="AB4" s="7"/>
      <c r="AC4" s="7"/>
      <c r="AD4" s="17">
        <f>COUNTA(H4:U4,W4:AB4)/AC2</f>
        <v>0</v>
      </c>
    </row>
    <row r="5" spans="1:30" s="6" customFormat="1" ht="12.75" hidden="1">
      <c r="A5" s="6" t="s">
        <v>280</v>
      </c>
      <c r="B5" s="6" t="s">
        <v>301</v>
      </c>
      <c r="C5" s="6" t="s">
        <v>302</v>
      </c>
      <c r="D5" s="6" t="s">
        <v>330</v>
      </c>
      <c r="E5" s="6" t="s">
        <v>349</v>
      </c>
      <c r="F5" s="7">
        <v>11</v>
      </c>
      <c r="G5" s="7"/>
      <c r="H5" s="7"/>
      <c r="I5" s="7"/>
      <c r="J5" s="7"/>
      <c r="K5" s="7"/>
      <c r="L5" s="7"/>
      <c r="M5" s="7"/>
      <c r="N5" s="7"/>
      <c r="O5" s="8"/>
      <c r="P5" s="8"/>
      <c r="Q5" s="7"/>
      <c r="R5" s="8"/>
      <c r="S5" s="7"/>
      <c r="T5" s="8"/>
      <c r="U5" s="7"/>
      <c r="V5" s="7" t="s">
        <v>8</v>
      </c>
      <c r="W5" s="7"/>
      <c r="X5" s="7"/>
      <c r="Y5" s="7"/>
      <c r="Z5" s="7"/>
      <c r="AA5" s="7"/>
      <c r="AB5" s="7"/>
      <c r="AC5" s="7"/>
      <c r="AD5" s="17">
        <f>COUNTA(H5:U5,W5:AB5)/AC2</f>
        <v>0</v>
      </c>
    </row>
    <row r="6" spans="1:30" s="6" customFormat="1" ht="12.75" hidden="1">
      <c r="A6" s="6" t="s">
        <v>218</v>
      </c>
      <c r="B6" s="6" t="s">
        <v>219</v>
      </c>
      <c r="C6" s="6" t="s">
        <v>38</v>
      </c>
      <c r="D6" s="6" t="s">
        <v>308</v>
      </c>
      <c r="E6" s="6" t="s">
        <v>309</v>
      </c>
      <c r="F6" s="7">
        <v>15</v>
      </c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8"/>
      <c r="S6" s="7"/>
      <c r="T6" s="7"/>
      <c r="U6" s="7"/>
      <c r="V6" s="7" t="s">
        <v>8</v>
      </c>
      <c r="W6" s="7"/>
      <c r="X6" s="7"/>
      <c r="Y6" s="7"/>
      <c r="Z6" s="7"/>
      <c r="AA6" s="7"/>
      <c r="AB6" s="7"/>
      <c r="AC6" s="7"/>
      <c r="AD6" s="17">
        <f>COUNTA(H6:U6,W6:AB6)/AC2</f>
        <v>0</v>
      </c>
    </row>
    <row r="7" spans="1:31" ht="12.75">
      <c r="A7" t="s">
        <v>124</v>
      </c>
      <c r="B7" t="s">
        <v>125</v>
      </c>
      <c r="C7" t="s">
        <v>126</v>
      </c>
      <c r="D7" t="s">
        <v>265</v>
      </c>
      <c r="E7" s="5" t="s">
        <v>127</v>
      </c>
      <c r="F7" s="1">
        <v>11</v>
      </c>
      <c r="G7" s="1"/>
      <c r="H7" s="13"/>
      <c r="I7" s="13"/>
      <c r="J7" s="2" t="s">
        <v>411</v>
      </c>
      <c r="K7" s="2" t="s">
        <v>411</v>
      </c>
      <c r="L7" s="8" t="s">
        <v>411</v>
      </c>
      <c r="O7" s="2" t="s">
        <v>411</v>
      </c>
      <c r="P7" s="2" t="s">
        <v>411</v>
      </c>
      <c r="Q7" s="8" t="s">
        <v>411</v>
      </c>
      <c r="T7" s="2" t="s">
        <v>411</v>
      </c>
      <c r="U7" s="2" t="s">
        <v>411</v>
      </c>
      <c r="V7"/>
      <c r="Y7" s="2" t="s">
        <v>411</v>
      </c>
      <c r="Z7" s="2"/>
      <c r="AA7" s="8" t="s">
        <v>411</v>
      </c>
      <c r="AB7" s="9"/>
      <c r="AC7" s="1"/>
      <c r="AD7" s="3">
        <f>COUNTA(H7:U7,W7:AB7)/AC2</f>
        <v>0.8333333333333334</v>
      </c>
      <c r="AE7" t="str">
        <f>IF(AD7&gt;=0.75,"Atnded","")</f>
        <v>Atnded</v>
      </c>
    </row>
    <row r="8" spans="1:31" ht="12.75">
      <c r="A8" t="s">
        <v>49</v>
      </c>
      <c r="B8" t="s">
        <v>184</v>
      </c>
      <c r="C8" t="s">
        <v>52</v>
      </c>
      <c r="D8" t="s">
        <v>185</v>
      </c>
      <c r="E8" s="5" t="s">
        <v>186</v>
      </c>
      <c r="F8" s="1">
        <v>18</v>
      </c>
      <c r="G8" s="1"/>
      <c r="H8" s="13"/>
      <c r="I8" s="13"/>
      <c r="J8" s="2" t="s">
        <v>411</v>
      </c>
      <c r="K8" s="2" t="s">
        <v>411</v>
      </c>
      <c r="L8" s="7"/>
      <c r="O8" s="2"/>
      <c r="P8" s="2"/>
      <c r="Q8" s="8"/>
      <c r="T8" s="2"/>
      <c r="U8" s="2"/>
      <c r="V8"/>
      <c r="Y8" s="1"/>
      <c r="Z8" s="1"/>
      <c r="AA8" s="7"/>
      <c r="AB8" s="9"/>
      <c r="AC8" s="9"/>
      <c r="AD8" s="3">
        <f>COUNTA(H8:U8,W8:AB8)/AC2</f>
        <v>0.16666666666666666</v>
      </c>
      <c r="AE8">
        <f>IF(AD8&gt;=0.75,"Atnded","")</f>
      </c>
    </row>
    <row r="9" spans="1:31" ht="12.75" hidden="1">
      <c r="A9" t="s">
        <v>203</v>
      </c>
      <c r="B9" t="s">
        <v>201</v>
      </c>
      <c r="C9" t="s">
        <v>38</v>
      </c>
      <c r="D9" t="s">
        <v>350</v>
      </c>
      <c r="E9" s="5" t="s">
        <v>204</v>
      </c>
      <c r="F9" s="1">
        <v>21</v>
      </c>
      <c r="G9" s="1"/>
      <c r="H9" s="13"/>
      <c r="I9" s="13"/>
      <c r="J9" s="2"/>
      <c r="K9" s="2"/>
      <c r="L9" s="7"/>
      <c r="O9" s="2"/>
      <c r="P9" s="2"/>
      <c r="Q9" s="8"/>
      <c r="T9" s="2"/>
      <c r="U9" s="2"/>
      <c r="V9"/>
      <c r="Y9" s="1"/>
      <c r="Z9" s="1"/>
      <c r="AA9" s="7"/>
      <c r="AB9" s="9"/>
      <c r="AC9" s="1"/>
      <c r="AD9" s="3">
        <f>COUNTA(H9:U9,W9:AB9)/AC2</f>
        <v>0</v>
      </c>
      <c r="AE9">
        <f>IF(AD9&gt;=0.75,"Atnded","")</f>
      </c>
    </row>
    <row r="10" spans="1:31" ht="12.75" hidden="1">
      <c r="A10" t="s">
        <v>128</v>
      </c>
      <c r="B10" t="s">
        <v>129</v>
      </c>
      <c r="C10" t="s">
        <v>310</v>
      </c>
      <c r="D10" t="s">
        <v>96</v>
      </c>
      <c r="E10" s="5" t="s">
        <v>130</v>
      </c>
      <c r="F10" s="1">
        <v>18</v>
      </c>
      <c r="G10" s="1"/>
      <c r="H10" s="13"/>
      <c r="I10" s="13"/>
      <c r="J10" s="2"/>
      <c r="K10" s="2"/>
      <c r="L10" s="8"/>
      <c r="O10" s="2"/>
      <c r="P10" s="2"/>
      <c r="Q10" s="7"/>
      <c r="T10" s="2"/>
      <c r="U10" s="2"/>
      <c r="V10"/>
      <c r="Y10" s="1"/>
      <c r="Z10" s="1"/>
      <c r="AA10" s="7"/>
      <c r="AB10" s="9"/>
      <c r="AD10" s="3">
        <f>COUNTA(H10:U10,W10:AB10)/AC2</f>
        <v>0</v>
      </c>
      <c r="AE10">
        <f>IF(AD10&gt;=0.75,"Atnded","")</f>
      </c>
    </row>
    <row r="11" spans="1:31" ht="12.75">
      <c r="A11" t="s">
        <v>454</v>
      </c>
      <c r="B11" t="s">
        <v>455</v>
      </c>
      <c r="C11" t="s">
        <v>178</v>
      </c>
      <c r="D11" t="s">
        <v>458</v>
      </c>
      <c r="E11" s="5" t="s">
        <v>456</v>
      </c>
      <c r="H11" s="9"/>
      <c r="I11" s="9"/>
      <c r="J11" s="2" t="s">
        <v>411</v>
      </c>
      <c r="K11" s="2" t="s">
        <v>411</v>
      </c>
      <c r="L11" s="8" t="s">
        <v>411</v>
      </c>
      <c r="O11" s="2" t="s">
        <v>411</v>
      </c>
      <c r="P11" s="2" t="s">
        <v>411</v>
      </c>
      <c r="Q11" s="8" t="s">
        <v>411</v>
      </c>
      <c r="T11" s="2" t="s">
        <v>411</v>
      </c>
      <c r="U11" s="2" t="s">
        <v>411</v>
      </c>
      <c r="V11"/>
      <c r="Y11" s="2" t="s">
        <v>411</v>
      </c>
      <c r="Z11" s="2" t="s">
        <v>411</v>
      </c>
      <c r="AA11" s="8"/>
      <c r="AB11" s="9"/>
      <c r="AD11" s="3">
        <f>COUNTA(H11:U11,W11:AB11)/AC2</f>
        <v>0.8333333333333334</v>
      </c>
      <c r="AE11" t="str">
        <f>IF(AD11&gt;=0.75,"Atnded","")</f>
        <v>Atnded</v>
      </c>
    </row>
    <row r="12" spans="1:30" ht="12.75">
      <c r="A12" t="s">
        <v>401</v>
      </c>
      <c r="B12" t="s">
        <v>402</v>
      </c>
      <c r="C12" t="s">
        <v>395</v>
      </c>
      <c r="E12" s="5" t="s">
        <v>403</v>
      </c>
      <c r="F12" s="1">
        <v>16</v>
      </c>
      <c r="G12" s="1"/>
      <c r="H12" s="13"/>
      <c r="I12" s="13"/>
      <c r="J12" s="2"/>
      <c r="K12" s="2" t="s">
        <v>411</v>
      </c>
      <c r="L12" s="8"/>
      <c r="O12" s="2"/>
      <c r="P12" s="2"/>
      <c r="Q12" s="8"/>
      <c r="T12" s="2"/>
      <c r="U12" s="2"/>
      <c r="V12"/>
      <c r="Y12" s="2"/>
      <c r="Z12" s="2"/>
      <c r="AA12" s="8"/>
      <c r="AB12" s="9"/>
      <c r="AD12" s="3">
        <f>COUNTA(H12:U12,W12:AB12)/AC2</f>
        <v>0.08333333333333333</v>
      </c>
    </row>
    <row r="13" spans="1:30" ht="12.75" hidden="1">
      <c r="A13" t="s">
        <v>232</v>
      </c>
      <c r="B13" t="s">
        <v>233</v>
      </c>
      <c r="C13" t="s">
        <v>374</v>
      </c>
      <c r="E13" s="12" t="s">
        <v>375</v>
      </c>
      <c r="F13" s="1">
        <v>11</v>
      </c>
      <c r="G13" s="1"/>
      <c r="H13" s="13"/>
      <c r="I13" s="13"/>
      <c r="J13" s="2"/>
      <c r="K13" s="2"/>
      <c r="L13" s="8"/>
      <c r="O13" s="2"/>
      <c r="P13" s="2"/>
      <c r="Q13" s="7"/>
      <c r="T13" s="2"/>
      <c r="U13" s="2"/>
      <c r="V13"/>
      <c r="Y13" s="1"/>
      <c r="Z13" s="1"/>
      <c r="AA13" s="7"/>
      <c r="AB13" s="9"/>
      <c r="AD13" s="3">
        <f>COUNTA(H13:U13,W13:AB13)/AC2</f>
        <v>0</v>
      </c>
    </row>
    <row r="14" spans="1:30" ht="12.75" hidden="1">
      <c r="A14" t="s">
        <v>245</v>
      </c>
      <c r="B14" t="s">
        <v>244</v>
      </c>
      <c r="C14" t="s">
        <v>324</v>
      </c>
      <c r="D14" t="s">
        <v>314</v>
      </c>
      <c r="E14" s="5" t="s">
        <v>483</v>
      </c>
      <c r="F14" s="1">
        <v>11</v>
      </c>
      <c r="G14" s="1"/>
      <c r="H14" s="13"/>
      <c r="I14" s="9"/>
      <c r="J14" s="2"/>
      <c r="K14" s="2"/>
      <c r="L14" s="8"/>
      <c r="O14" s="2"/>
      <c r="P14" s="2"/>
      <c r="Q14" s="8"/>
      <c r="T14" s="2"/>
      <c r="U14" s="2"/>
      <c r="V14"/>
      <c r="Y14" s="2"/>
      <c r="Z14" s="2"/>
      <c r="AA14" s="7"/>
      <c r="AB14" s="9"/>
      <c r="AD14" s="3">
        <f>COUNTA(H14:U14,W14:AB14)/AC2</f>
        <v>0</v>
      </c>
    </row>
    <row r="15" spans="1:31" ht="12.75">
      <c r="A15" t="s">
        <v>220</v>
      </c>
      <c r="B15" t="s">
        <v>221</v>
      </c>
      <c r="C15" t="s">
        <v>311</v>
      </c>
      <c r="D15" t="s">
        <v>313</v>
      </c>
      <c r="E15" s="5" t="s">
        <v>312</v>
      </c>
      <c r="F15" s="1">
        <v>15</v>
      </c>
      <c r="G15" s="1"/>
      <c r="H15" s="13"/>
      <c r="I15" s="13"/>
      <c r="J15" s="2" t="s">
        <v>411</v>
      </c>
      <c r="K15" s="2" t="s">
        <v>411</v>
      </c>
      <c r="L15" s="8" t="s">
        <v>411</v>
      </c>
      <c r="O15" s="2" t="s">
        <v>411</v>
      </c>
      <c r="P15" s="2" t="s">
        <v>411</v>
      </c>
      <c r="Q15" s="8" t="s">
        <v>411</v>
      </c>
      <c r="T15" s="2" t="s">
        <v>411</v>
      </c>
      <c r="U15" s="2" t="s">
        <v>411</v>
      </c>
      <c r="V15"/>
      <c r="Y15" s="2" t="s">
        <v>411</v>
      </c>
      <c r="Z15" s="2" t="s">
        <v>411</v>
      </c>
      <c r="AA15" s="8" t="s">
        <v>411</v>
      </c>
      <c r="AB15" s="2" t="s">
        <v>411</v>
      </c>
      <c r="AD15" s="3">
        <f>COUNTA(H15:U15,W15:AB15)/AC2</f>
        <v>1</v>
      </c>
      <c r="AE15" t="str">
        <f>IF(AD15&gt;=0.75,"Atnded","")</f>
        <v>Atnded</v>
      </c>
    </row>
    <row r="16" spans="1:31" ht="12.75">
      <c r="A16" t="s">
        <v>471</v>
      </c>
      <c r="B16" t="s">
        <v>472</v>
      </c>
      <c r="C16" t="s">
        <v>74</v>
      </c>
      <c r="E16" s="5" t="s">
        <v>492</v>
      </c>
      <c r="F16" s="1"/>
      <c r="G16" s="1"/>
      <c r="H16" s="13"/>
      <c r="I16" s="9"/>
      <c r="J16" s="2" t="s">
        <v>411</v>
      </c>
      <c r="K16" s="2" t="s">
        <v>411</v>
      </c>
      <c r="L16" s="8" t="s">
        <v>411</v>
      </c>
      <c r="O16" s="2" t="s">
        <v>411</v>
      </c>
      <c r="P16" s="2" t="s">
        <v>411</v>
      </c>
      <c r="Q16" s="8" t="s">
        <v>411</v>
      </c>
      <c r="T16" s="2" t="s">
        <v>411</v>
      </c>
      <c r="U16" s="2" t="s">
        <v>411</v>
      </c>
      <c r="V16"/>
      <c r="Y16" s="2" t="s">
        <v>411</v>
      </c>
      <c r="Z16" s="2" t="s">
        <v>411</v>
      </c>
      <c r="AA16" s="7"/>
      <c r="AB16" s="9"/>
      <c r="AD16" s="3">
        <f>COUNTA(H16:U16,W16:AB16)/AC2</f>
        <v>0.8333333333333334</v>
      </c>
      <c r="AE16" t="str">
        <f aca="true" t="shared" si="0" ref="AE16:AE79">IF(AD16&gt;=0.75,"Atnded","")</f>
        <v>Atnded</v>
      </c>
    </row>
    <row r="17" spans="1:31" ht="12.75" hidden="1">
      <c r="A17" t="s">
        <v>209</v>
      </c>
      <c r="B17" t="s">
        <v>202</v>
      </c>
      <c r="C17" t="s">
        <v>208</v>
      </c>
      <c r="D17" t="s">
        <v>210</v>
      </c>
      <c r="E17" s="5" t="s">
        <v>211</v>
      </c>
      <c r="F17" s="1">
        <v>11</v>
      </c>
      <c r="G17" s="1"/>
      <c r="H17" s="13"/>
      <c r="I17" s="13"/>
      <c r="J17" s="2"/>
      <c r="K17" s="2"/>
      <c r="L17" s="8"/>
      <c r="O17" s="2"/>
      <c r="P17" s="2"/>
      <c r="Q17" s="8"/>
      <c r="T17" s="2"/>
      <c r="U17" s="2"/>
      <c r="V17"/>
      <c r="Y17" s="2"/>
      <c r="Z17" s="2"/>
      <c r="AA17" s="8"/>
      <c r="AB17" s="9"/>
      <c r="AD17" s="3">
        <f>COUNTA(H17:U17,W17:AB17)/AC2</f>
        <v>0</v>
      </c>
      <c r="AE17">
        <f t="shared" si="0"/>
      </c>
    </row>
    <row r="18" spans="1:31" ht="12.75" hidden="1">
      <c r="A18" t="s">
        <v>303</v>
      </c>
      <c r="B18" t="s">
        <v>304</v>
      </c>
      <c r="C18" t="s">
        <v>84</v>
      </c>
      <c r="D18" t="s">
        <v>27</v>
      </c>
      <c r="E18" s="5" t="s">
        <v>305</v>
      </c>
      <c r="F18" s="1"/>
      <c r="G18" s="1"/>
      <c r="H18" s="13"/>
      <c r="I18" s="13"/>
      <c r="J18" s="2"/>
      <c r="K18" s="2"/>
      <c r="L18" s="8"/>
      <c r="O18" s="2"/>
      <c r="P18" s="2"/>
      <c r="Q18" s="8"/>
      <c r="T18" s="2"/>
      <c r="U18" s="2"/>
      <c r="V18"/>
      <c r="Y18" s="2"/>
      <c r="Z18" s="2"/>
      <c r="AA18" s="7"/>
      <c r="AB18" s="9"/>
      <c r="AD18" s="3">
        <f>COUNTA(H18:U18,W18:AB18)/AC2</f>
        <v>0</v>
      </c>
      <c r="AE18">
        <f t="shared" si="0"/>
      </c>
    </row>
    <row r="19" spans="1:31" ht="12.75" hidden="1">
      <c r="A19" t="s">
        <v>101</v>
      </c>
      <c r="B19" t="s">
        <v>222</v>
      </c>
      <c r="C19" t="s">
        <v>315</v>
      </c>
      <c r="D19" t="s">
        <v>316</v>
      </c>
      <c r="E19" s="5" t="s">
        <v>317</v>
      </c>
      <c r="F19" s="1">
        <v>20</v>
      </c>
      <c r="G19" s="1"/>
      <c r="H19" s="13"/>
      <c r="I19" s="13"/>
      <c r="J19" s="2"/>
      <c r="K19" s="2"/>
      <c r="L19" s="8"/>
      <c r="O19" s="2"/>
      <c r="P19" s="2"/>
      <c r="Q19" s="8"/>
      <c r="T19" s="2"/>
      <c r="U19" s="2"/>
      <c r="V19"/>
      <c r="Y19" s="1"/>
      <c r="Z19" s="1"/>
      <c r="AA19" s="7"/>
      <c r="AB19" s="9"/>
      <c r="AD19" s="3">
        <f>COUNTA(H19:U19,W19:AB19)/AC2</f>
        <v>0</v>
      </c>
      <c r="AE19">
        <f t="shared" si="0"/>
      </c>
    </row>
    <row r="20" spans="1:31" ht="12.75" hidden="1">
      <c r="A20" t="s">
        <v>134</v>
      </c>
      <c r="B20" t="s">
        <v>131</v>
      </c>
      <c r="C20" t="s">
        <v>132</v>
      </c>
      <c r="D20" t="s">
        <v>27</v>
      </c>
      <c r="E20" s="5" t="s">
        <v>133</v>
      </c>
      <c r="F20" s="1">
        <v>20</v>
      </c>
      <c r="G20" s="1"/>
      <c r="H20" s="9"/>
      <c r="I20" s="9"/>
      <c r="J20" s="1"/>
      <c r="K20" s="1"/>
      <c r="L20" s="8"/>
      <c r="O20" s="2"/>
      <c r="P20" s="1"/>
      <c r="Q20" s="7"/>
      <c r="T20" s="1"/>
      <c r="U20" s="1"/>
      <c r="V20"/>
      <c r="Y20" s="2"/>
      <c r="Z20" s="1"/>
      <c r="AA20" s="7"/>
      <c r="AB20" s="9"/>
      <c r="AD20" s="3">
        <f>COUNTA(H20:U20,W20:AB20)/AC2</f>
        <v>0</v>
      </c>
      <c r="AE20">
        <f t="shared" si="0"/>
      </c>
    </row>
    <row r="21" spans="1:31" ht="12.75">
      <c r="A21" t="s">
        <v>427</v>
      </c>
      <c r="B21" t="s">
        <v>428</v>
      </c>
      <c r="C21" t="s">
        <v>429</v>
      </c>
      <c r="E21" s="5" t="s">
        <v>430</v>
      </c>
      <c r="F21" s="1"/>
      <c r="G21" s="1"/>
      <c r="H21" s="9"/>
      <c r="I21" s="9"/>
      <c r="J21" s="1"/>
      <c r="K21" s="1"/>
      <c r="L21" s="7"/>
      <c r="O21" s="1"/>
      <c r="P21" s="1"/>
      <c r="Q21" s="7"/>
      <c r="T21" s="2" t="s">
        <v>411</v>
      </c>
      <c r="U21" s="2" t="s">
        <v>411</v>
      </c>
      <c r="V21"/>
      <c r="Y21" s="1"/>
      <c r="Z21" s="1"/>
      <c r="AA21" s="7"/>
      <c r="AB21" s="9"/>
      <c r="AD21" s="3">
        <f>COUNTA(H21:U21,W21:AB21)/AC2</f>
        <v>0.16666666666666666</v>
      </c>
      <c r="AE21">
        <f t="shared" si="0"/>
      </c>
    </row>
    <row r="22" spans="1:31" ht="12.75">
      <c r="A22" t="s">
        <v>199</v>
      </c>
      <c r="B22" t="s">
        <v>200</v>
      </c>
      <c r="C22" t="s">
        <v>205</v>
      </c>
      <c r="D22" t="s">
        <v>27</v>
      </c>
      <c r="E22" s="5" t="s">
        <v>206</v>
      </c>
      <c r="F22" s="1">
        <v>18</v>
      </c>
      <c r="G22" s="1"/>
      <c r="H22" s="13"/>
      <c r="I22" s="13"/>
      <c r="J22" s="2" t="s">
        <v>411</v>
      </c>
      <c r="K22" s="2" t="s">
        <v>411</v>
      </c>
      <c r="L22" s="8" t="s">
        <v>411</v>
      </c>
      <c r="O22" s="2" t="s">
        <v>411</v>
      </c>
      <c r="P22" s="2" t="s">
        <v>411</v>
      </c>
      <c r="Q22" s="8" t="s">
        <v>411</v>
      </c>
      <c r="T22" s="2" t="s">
        <v>411</v>
      </c>
      <c r="U22" s="2" t="s">
        <v>411</v>
      </c>
      <c r="V22"/>
      <c r="Y22" s="2" t="s">
        <v>411</v>
      </c>
      <c r="Z22" s="2" t="s">
        <v>411</v>
      </c>
      <c r="AA22" s="8" t="s">
        <v>411</v>
      </c>
      <c r="AB22" s="2" t="s">
        <v>411</v>
      </c>
      <c r="AD22" s="3">
        <f>COUNTA(H22:U22,W22:AB22)/AC2</f>
        <v>1</v>
      </c>
      <c r="AE22" t="str">
        <f t="shared" si="0"/>
        <v>Atnded</v>
      </c>
    </row>
    <row r="23" spans="1:31" ht="12.75">
      <c r="A23" t="s">
        <v>448</v>
      </c>
      <c r="B23" t="s">
        <v>449</v>
      </c>
      <c r="C23" t="s">
        <v>74</v>
      </c>
      <c r="E23" s="5" t="s">
        <v>450</v>
      </c>
      <c r="H23" s="9"/>
      <c r="I23" s="9"/>
      <c r="J23" s="2" t="s">
        <v>411</v>
      </c>
      <c r="K23" s="2" t="s">
        <v>411</v>
      </c>
      <c r="L23" s="8" t="s">
        <v>411</v>
      </c>
      <c r="O23" s="2" t="s">
        <v>411</v>
      </c>
      <c r="P23" s="2" t="s">
        <v>411</v>
      </c>
      <c r="Q23" s="7"/>
      <c r="T23" s="2" t="s">
        <v>411</v>
      </c>
      <c r="U23" s="2" t="s">
        <v>411</v>
      </c>
      <c r="V23"/>
      <c r="Y23" s="2" t="s">
        <v>411</v>
      </c>
      <c r="Z23" s="2" t="s">
        <v>411</v>
      </c>
      <c r="AA23" s="7"/>
      <c r="AB23" s="9"/>
      <c r="AD23" s="3">
        <f>COUNTA(H23:U23,W23:AB23)/AC2</f>
        <v>0.75</v>
      </c>
      <c r="AE23" t="str">
        <f t="shared" si="0"/>
        <v>Atnded</v>
      </c>
    </row>
    <row r="24" spans="1:31" ht="12.75" hidden="1">
      <c r="A24" t="s">
        <v>31</v>
      </c>
      <c r="B24" t="s">
        <v>32</v>
      </c>
      <c r="C24" t="s">
        <v>33</v>
      </c>
      <c r="D24" t="s">
        <v>34</v>
      </c>
      <c r="E24" t="s">
        <v>58</v>
      </c>
      <c r="F24" s="1">
        <v>16</v>
      </c>
      <c r="G24" s="1"/>
      <c r="H24" s="9"/>
      <c r="I24" s="9"/>
      <c r="J24" s="1"/>
      <c r="K24" s="1"/>
      <c r="L24" s="7"/>
      <c r="O24" s="1"/>
      <c r="P24" s="1"/>
      <c r="Q24" s="7"/>
      <c r="T24" s="1"/>
      <c r="U24" s="1"/>
      <c r="V24"/>
      <c r="Y24" s="1"/>
      <c r="Z24" s="1"/>
      <c r="AA24" s="7"/>
      <c r="AB24" s="9"/>
      <c r="AC24" s="10"/>
      <c r="AD24" s="3">
        <f>COUNTA(H24:U24,W24:AB24)/AC2</f>
        <v>0</v>
      </c>
      <c r="AE24">
        <f t="shared" si="0"/>
      </c>
    </row>
    <row r="25" spans="1:31" ht="12.75">
      <c r="A25" t="s">
        <v>24</v>
      </c>
      <c r="B25" t="s">
        <v>394</v>
      </c>
      <c r="C25" t="s">
        <v>395</v>
      </c>
      <c r="D25" t="s">
        <v>460</v>
      </c>
      <c r="E25" s="5" t="s">
        <v>396</v>
      </c>
      <c r="F25" s="1">
        <v>22</v>
      </c>
      <c r="G25" s="1"/>
      <c r="H25" s="9"/>
      <c r="I25" s="9"/>
      <c r="J25" s="2" t="s">
        <v>411</v>
      </c>
      <c r="K25" s="2" t="s">
        <v>411</v>
      </c>
      <c r="L25" s="8" t="s">
        <v>411</v>
      </c>
      <c r="O25" s="2" t="s">
        <v>411</v>
      </c>
      <c r="P25" s="2" t="s">
        <v>411</v>
      </c>
      <c r="Q25" s="8" t="s">
        <v>411</v>
      </c>
      <c r="T25" s="2" t="s">
        <v>411</v>
      </c>
      <c r="U25" s="2" t="s">
        <v>411</v>
      </c>
      <c r="V25"/>
      <c r="Y25" s="2" t="s">
        <v>411</v>
      </c>
      <c r="Z25" s="2" t="s">
        <v>411</v>
      </c>
      <c r="AA25" s="8"/>
      <c r="AB25" s="9"/>
      <c r="AD25" s="3">
        <f>COUNTA(H25:U25,W25:AB25)/AC2</f>
        <v>0.8333333333333334</v>
      </c>
      <c r="AE25" t="str">
        <f t="shared" si="0"/>
        <v>Atnded</v>
      </c>
    </row>
    <row r="26" spans="1:31" ht="12.75" hidden="1">
      <c r="A26" t="s">
        <v>246</v>
      </c>
      <c r="B26" t="s">
        <v>247</v>
      </c>
      <c r="C26" t="s">
        <v>248</v>
      </c>
      <c r="D26" t="s">
        <v>480</v>
      </c>
      <c r="E26" s="5" t="s">
        <v>249</v>
      </c>
      <c r="F26" s="1">
        <v>11</v>
      </c>
      <c r="G26" s="1"/>
      <c r="H26" s="9"/>
      <c r="I26" s="9"/>
      <c r="J26" s="2"/>
      <c r="K26" s="2"/>
      <c r="L26" s="8"/>
      <c r="O26" s="2"/>
      <c r="P26" s="2"/>
      <c r="Q26" s="8"/>
      <c r="T26" s="2"/>
      <c r="U26" s="2"/>
      <c r="V26"/>
      <c r="Y26" s="2"/>
      <c r="Z26" s="2"/>
      <c r="AA26" s="7"/>
      <c r="AB26" s="9"/>
      <c r="AD26" s="3">
        <f>COUNTA(H26:U26,W26:AB26)/AC2</f>
        <v>0</v>
      </c>
      <c r="AE26">
        <f t="shared" si="0"/>
      </c>
    </row>
    <row r="27" spans="1:31" ht="12.75" hidden="1">
      <c r="A27" t="s">
        <v>236</v>
      </c>
      <c r="B27" t="s">
        <v>237</v>
      </c>
      <c r="C27" t="s">
        <v>351</v>
      </c>
      <c r="D27" t="s">
        <v>351</v>
      </c>
      <c r="E27" t="s">
        <v>351</v>
      </c>
      <c r="F27" s="1">
        <v>11</v>
      </c>
      <c r="G27" s="1"/>
      <c r="H27" s="9"/>
      <c r="I27" s="9"/>
      <c r="J27" s="1"/>
      <c r="K27" s="2"/>
      <c r="L27" s="8"/>
      <c r="O27" s="2"/>
      <c r="P27" s="2"/>
      <c r="Q27" s="8"/>
      <c r="T27" s="2"/>
      <c r="U27" s="1"/>
      <c r="V27"/>
      <c r="Y27" s="2"/>
      <c r="Z27" s="2"/>
      <c r="AA27" s="7"/>
      <c r="AB27" s="9"/>
      <c r="AD27" s="3">
        <f>COUNTA(H27:U27,W27:AB27)/AC2</f>
        <v>0</v>
      </c>
      <c r="AE27">
        <f t="shared" si="0"/>
      </c>
    </row>
    <row r="28" spans="1:31" ht="12.75" hidden="1">
      <c r="A28" t="s">
        <v>193</v>
      </c>
      <c r="B28" t="s">
        <v>270</v>
      </c>
      <c r="C28" t="s">
        <v>271</v>
      </c>
      <c r="D28" t="s">
        <v>87</v>
      </c>
      <c r="E28" s="5" t="s">
        <v>272</v>
      </c>
      <c r="F28" s="1">
        <v>15</v>
      </c>
      <c r="G28" s="1"/>
      <c r="H28" s="9"/>
      <c r="I28" s="9"/>
      <c r="J28" s="1"/>
      <c r="K28" s="2"/>
      <c r="L28" s="8"/>
      <c r="O28" s="2"/>
      <c r="P28" s="2"/>
      <c r="Q28" s="8"/>
      <c r="T28" s="2"/>
      <c r="U28" s="1"/>
      <c r="V28"/>
      <c r="Y28" s="2"/>
      <c r="Z28" s="2"/>
      <c r="AA28" s="7"/>
      <c r="AB28" s="9"/>
      <c r="AD28" s="3">
        <f>COUNTA(H28:U28,W28:AB28)/AC2</f>
        <v>0</v>
      </c>
      <c r="AE28">
        <f t="shared" si="0"/>
      </c>
    </row>
    <row r="29" spans="1:31" ht="12.75" hidden="1">
      <c r="A29" t="s">
        <v>138</v>
      </c>
      <c r="B29" t="s">
        <v>139</v>
      </c>
      <c r="C29" t="s">
        <v>132</v>
      </c>
      <c r="D29" t="s">
        <v>27</v>
      </c>
      <c r="E29" s="5" t="s">
        <v>140</v>
      </c>
      <c r="F29" s="1">
        <v>15</v>
      </c>
      <c r="G29" s="1"/>
      <c r="H29" s="13"/>
      <c r="I29" s="13"/>
      <c r="J29" s="2"/>
      <c r="K29" s="1"/>
      <c r="L29" s="7"/>
      <c r="O29" s="2"/>
      <c r="P29" s="2"/>
      <c r="Q29" s="7"/>
      <c r="T29" s="2"/>
      <c r="U29" s="1"/>
      <c r="V29"/>
      <c r="Y29" s="1"/>
      <c r="Z29" s="1"/>
      <c r="AA29" s="7"/>
      <c r="AB29" s="9"/>
      <c r="AD29" s="3">
        <f>COUNTA(H29:U29,W29:AB29)/AC2</f>
        <v>0</v>
      </c>
      <c r="AE29">
        <f t="shared" si="0"/>
      </c>
    </row>
    <row r="30" spans="1:31" ht="12.75">
      <c r="A30" t="s">
        <v>364</v>
      </c>
      <c r="B30" t="s">
        <v>365</v>
      </c>
      <c r="C30" t="s">
        <v>366</v>
      </c>
      <c r="D30" t="s">
        <v>119</v>
      </c>
      <c r="E30" s="5" t="s">
        <v>367</v>
      </c>
      <c r="F30" s="1">
        <v>18</v>
      </c>
      <c r="G30" s="1"/>
      <c r="H30" s="9"/>
      <c r="I30" s="9"/>
      <c r="J30" s="2" t="s">
        <v>411</v>
      </c>
      <c r="K30" s="2" t="s">
        <v>411</v>
      </c>
      <c r="L30" s="8" t="s">
        <v>411</v>
      </c>
      <c r="O30" s="2" t="s">
        <v>411</v>
      </c>
      <c r="P30" s="2" t="s">
        <v>411</v>
      </c>
      <c r="Q30" s="8" t="s">
        <v>411</v>
      </c>
      <c r="T30" s="2" t="s">
        <v>411</v>
      </c>
      <c r="U30" s="2" t="s">
        <v>411</v>
      </c>
      <c r="V30"/>
      <c r="Y30" s="2" t="s">
        <v>411</v>
      </c>
      <c r="Z30" s="2" t="s">
        <v>411</v>
      </c>
      <c r="AA30" s="7"/>
      <c r="AB30" s="2" t="s">
        <v>411</v>
      </c>
      <c r="AD30" s="3">
        <f>COUNTA(H30:U30,W30:AB30)/AC2</f>
        <v>0.9166666666666666</v>
      </c>
      <c r="AE30" t="str">
        <f t="shared" si="0"/>
        <v>Atnded</v>
      </c>
    </row>
    <row r="31" spans="1:31" ht="12.75" hidden="1">
      <c r="A31" t="s">
        <v>216</v>
      </c>
      <c r="B31" t="s">
        <v>217</v>
      </c>
      <c r="C31" t="s">
        <v>318</v>
      </c>
      <c r="D31" t="s">
        <v>319</v>
      </c>
      <c r="E31" s="5" t="s">
        <v>320</v>
      </c>
      <c r="F31" s="1">
        <v>11</v>
      </c>
      <c r="G31" s="1"/>
      <c r="H31" s="13"/>
      <c r="I31" s="13"/>
      <c r="J31" s="2"/>
      <c r="K31" s="1"/>
      <c r="L31" s="8"/>
      <c r="O31" s="1"/>
      <c r="P31" s="1"/>
      <c r="Q31" s="8"/>
      <c r="T31" s="2"/>
      <c r="U31" s="1"/>
      <c r="V31"/>
      <c r="Y31" s="1"/>
      <c r="Z31" s="1"/>
      <c r="AA31" s="7"/>
      <c r="AB31" s="9"/>
      <c r="AD31" s="3">
        <f>COUNTA(H31:U31,W31:AB31)/AC2</f>
        <v>0</v>
      </c>
      <c r="AE31">
        <f t="shared" si="0"/>
      </c>
    </row>
    <row r="32" spans="1:31" ht="12.75" hidden="1">
      <c r="A32" t="s">
        <v>223</v>
      </c>
      <c r="B32" t="s">
        <v>224</v>
      </c>
      <c r="C32" t="s">
        <v>321</v>
      </c>
      <c r="D32" s="11" t="s">
        <v>322</v>
      </c>
      <c r="E32" s="11" t="s">
        <v>323</v>
      </c>
      <c r="F32" s="1"/>
      <c r="G32" s="1"/>
      <c r="H32" s="13"/>
      <c r="I32" s="13"/>
      <c r="J32" s="2"/>
      <c r="K32" s="2"/>
      <c r="L32" s="8"/>
      <c r="O32" s="1"/>
      <c r="P32" s="1"/>
      <c r="Q32" s="8"/>
      <c r="T32" s="2"/>
      <c r="U32" s="1"/>
      <c r="V32"/>
      <c r="Y32" s="1"/>
      <c r="Z32" s="1"/>
      <c r="AA32" s="7"/>
      <c r="AB32" s="9"/>
      <c r="AD32" s="3">
        <f>COUNTA(H32:U32,W32:AB32)/AC2</f>
        <v>0</v>
      </c>
      <c r="AE32">
        <f t="shared" si="0"/>
      </c>
    </row>
    <row r="33" spans="1:31" ht="12.75" hidden="1">
      <c r="A33" t="s">
        <v>62</v>
      </c>
      <c r="B33" t="s">
        <v>61</v>
      </c>
      <c r="C33" t="s">
        <v>79</v>
      </c>
      <c r="D33" t="s">
        <v>80</v>
      </c>
      <c r="E33" t="s">
        <v>60</v>
      </c>
      <c r="F33" s="1" t="s">
        <v>163</v>
      </c>
      <c r="G33" s="1"/>
      <c r="H33" s="9"/>
      <c r="I33" s="9"/>
      <c r="J33" s="1"/>
      <c r="K33" s="1"/>
      <c r="L33" s="7"/>
      <c r="O33" s="1"/>
      <c r="P33" s="1"/>
      <c r="Q33" s="7"/>
      <c r="T33" s="1"/>
      <c r="U33" s="1"/>
      <c r="V33"/>
      <c r="Y33" s="1"/>
      <c r="Z33" s="1"/>
      <c r="AA33" s="7"/>
      <c r="AB33" s="9"/>
      <c r="AD33" s="3">
        <f>COUNTA(H33:U33,W33:AB33)/AC2</f>
        <v>0</v>
      </c>
      <c r="AE33">
        <f t="shared" si="0"/>
      </c>
    </row>
    <row r="34" spans="1:31" ht="12.75" hidden="1">
      <c r="A34" t="s">
        <v>231</v>
      </c>
      <c r="B34" t="s">
        <v>230</v>
      </c>
      <c r="C34" t="s">
        <v>476</v>
      </c>
      <c r="D34" t="s">
        <v>476</v>
      </c>
      <c r="E34" t="s">
        <v>325</v>
      </c>
      <c r="F34" s="1">
        <v>11</v>
      </c>
      <c r="G34" s="1"/>
      <c r="H34" s="9"/>
      <c r="I34" s="9"/>
      <c r="J34" s="1"/>
      <c r="K34" s="1"/>
      <c r="L34" s="8"/>
      <c r="O34" s="1"/>
      <c r="P34" s="1"/>
      <c r="Q34" s="7"/>
      <c r="T34" s="1"/>
      <c r="U34" s="1"/>
      <c r="V34"/>
      <c r="Y34" s="1"/>
      <c r="Z34" s="1"/>
      <c r="AA34" s="7"/>
      <c r="AB34" s="9"/>
      <c r="AD34" s="3">
        <f>COUNTA(H34:U34,W34:AB34)/AC2</f>
        <v>0</v>
      </c>
      <c r="AE34">
        <f t="shared" si="0"/>
      </c>
    </row>
    <row r="35" spans="1:31" ht="12.75">
      <c r="A35" t="s">
        <v>16</v>
      </c>
      <c r="B35" t="s">
        <v>473</v>
      </c>
      <c r="C35" t="s">
        <v>30</v>
      </c>
      <c r="E35" s="5"/>
      <c r="F35" s="1"/>
      <c r="G35" s="1"/>
      <c r="H35" s="9"/>
      <c r="I35" s="9"/>
      <c r="J35" s="2"/>
      <c r="K35" s="2"/>
      <c r="L35" s="8"/>
      <c r="O35" s="2" t="s">
        <v>411</v>
      </c>
      <c r="P35" s="2" t="s">
        <v>411</v>
      </c>
      <c r="Q35" s="8" t="s">
        <v>411</v>
      </c>
      <c r="T35" s="2" t="s">
        <v>411</v>
      </c>
      <c r="U35" s="2" t="s">
        <v>411</v>
      </c>
      <c r="V35"/>
      <c r="Y35" s="2" t="s">
        <v>411</v>
      </c>
      <c r="Z35" s="2" t="s">
        <v>411</v>
      </c>
      <c r="AA35" s="7"/>
      <c r="AB35" s="2"/>
      <c r="AD35" s="3">
        <f>COUNTA(H35:U35,W35:AB35)/AC2</f>
        <v>0.5833333333333334</v>
      </c>
      <c r="AE35">
        <f t="shared" si="0"/>
      </c>
    </row>
    <row r="36" spans="1:31" ht="12.75" hidden="1">
      <c r="A36" t="s">
        <v>258</v>
      </c>
      <c r="B36" t="s">
        <v>273</v>
      </c>
      <c r="C36" t="s">
        <v>274</v>
      </c>
      <c r="D36" t="s">
        <v>275</v>
      </c>
      <c r="E36" s="5" t="s">
        <v>326</v>
      </c>
      <c r="F36" s="1">
        <v>20</v>
      </c>
      <c r="G36" s="1"/>
      <c r="H36" s="9"/>
      <c r="I36" s="9"/>
      <c r="J36" s="1"/>
      <c r="K36" s="1"/>
      <c r="L36" s="8"/>
      <c r="O36" s="1"/>
      <c r="P36" s="1"/>
      <c r="Q36" s="8"/>
      <c r="T36" s="1"/>
      <c r="U36" s="1"/>
      <c r="V36"/>
      <c r="Y36" s="1"/>
      <c r="Z36" s="1"/>
      <c r="AA36" s="7"/>
      <c r="AB36" s="9"/>
      <c r="AD36" s="3">
        <f>COUNTA(H36:U36,W36:AB36)/AC2</f>
        <v>0</v>
      </c>
      <c r="AE36">
        <f t="shared" si="0"/>
      </c>
    </row>
    <row r="37" spans="1:31" ht="12.75">
      <c r="A37" t="s">
        <v>167</v>
      </c>
      <c r="B37" t="s">
        <v>168</v>
      </c>
      <c r="C37" t="s">
        <v>169</v>
      </c>
      <c r="D37" t="s">
        <v>170</v>
      </c>
      <c r="E37" s="5" t="s">
        <v>171</v>
      </c>
      <c r="F37" s="1">
        <v>11</v>
      </c>
      <c r="G37" s="1"/>
      <c r="H37" s="9"/>
      <c r="I37" s="9"/>
      <c r="J37" s="1"/>
      <c r="K37" s="1"/>
      <c r="L37" s="8"/>
      <c r="O37" s="1"/>
      <c r="P37" s="1"/>
      <c r="Q37" s="8"/>
      <c r="T37" s="2"/>
      <c r="U37" s="2" t="s">
        <v>411</v>
      </c>
      <c r="V37"/>
      <c r="Y37" s="1"/>
      <c r="Z37" s="1"/>
      <c r="AA37" s="7"/>
      <c r="AB37" s="9"/>
      <c r="AD37" s="3">
        <f>COUNTA(H37:U37,W37:AB37)/AC2</f>
        <v>0.08333333333333333</v>
      </c>
      <c r="AE37">
        <f t="shared" si="0"/>
      </c>
    </row>
    <row r="38" spans="1:31" ht="12.75" hidden="1">
      <c r="A38" t="s">
        <v>172</v>
      </c>
      <c r="B38" t="s">
        <v>173</v>
      </c>
      <c r="C38" t="s">
        <v>174</v>
      </c>
      <c r="D38" t="s">
        <v>175</v>
      </c>
      <c r="E38" s="5" t="s">
        <v>176</v>
      </c>
      <c r="F38" s="1">
        <v>18</v>
      </c>
      <c r="G38" s="1"/>
      <c r="H38" s="9"/>
      <c r="I38" s="9"/>
      <c r="J38" s="2"/>
      <c r="K38" s="2"/>
      <c r="L38" s="8"/>
      <c r="O38" s="2"/>
      <c r="P38" s="2"/>
      <c r="Q38" s="8"/>
      <c r="T38" s="2"/>
      <c r="U38" s="2"/>
      <c r="V38"/>
      <c r="Y38" s="2"/>
      <c r="Z38" s="2"/>
      <c r="AA38" s="8"/>
      <c r="AB38" s="9"/>
      <c r="AD38" s="3">
        <f>COUNTA(H38:U38,W38:AB38)/AC2</f>
        <v>0</v>
      </c>
      <c r="AE38">
        <f t="shared" si="0"/>
      </c>
    </row>
    <row r="39" spans="1:31" ht="12.75" hidden="1">
      <c r="A39" t="s">
        <v>135</v>
      </c>
      <c r="B39" t="s">
        <v>136</v>
      </c>
      <c r="C39" t="s">
        <v>132</v>
      </c>
      <c r="D39" t="s">
        <v>27</v>
      </c>
      <c r="E39" s="5" t="s">
        <v>137</v>
      </c>
      <c r="F39" s="1">
        <v>20</v>
      </c>
      <c r="G39" s="1"/>
      <c r="H39" s="9"/>
      <c r="I39" s="9"/>
      <c r="J39" s="1"/>
      <c r="K39" s="1"/>
      <c r="L39" s="7"/>
      <c r="O39" s="1"/>
      <c r="P39" s="1"/>
      <c r="Q39" s="7"/>
      <c r="T39" s="1"/>
      <c r="U39" s="1"/>
      <c r="V39"/>
      <c r="Y39" s="1"/>
      <c r="Z39" s="1"/>
      <c r="AA39" s="7"/>
      <c r="AB39" s="9"/>
      <c r="AD39" s="3">
        <f>COUNTA(H39:U39,W39:AB39)/AC2</f>
        <v>0</v>
      </c>
      <c r="AE39">
        <f t="shared" si="0"/>
      </c>
    </row>
    <row r="40" spans="1:31" ht="12.75">
      <c r="A40" t="s">
        <v>35</v>
      </c>
      <c r="B40" t="s">
        <v>41</v>
      </c>
      <c r="C40" t="s">
        <v>207</v>
      </c>
      <c r="D40" t="s">
        <v>42</v>
      </c>
      <c r="E40" t="s">
        <v>59</v>
      </c>
      <c r="F40" s="1">
        <v>18</v>
      </c>
      <c r="G40" s="1"/>
      <c r="H40" s="9"/>
      <c r="I40" s="9"/>
      <c r="J40" s="2"/>
      <c r="K40" s="2"/>
      <c r="L40" s="8"/>
      <c r="O40" s="2" t="s">
        <v>411</v>
      </c>
      <c r="P40" s="2" t="s">
        <v>411</v>
      </c>
      <c r="Q40" s="7"/>
      <c r="T40" s="2"/>
      <c r="U40" s="2"/>
      <c r="V40"/>
      <c r="Y40" s="2"/>
      <c r="Z40" s="2"/>
      <c r="AA40" s="7"/>
      <c r="AB40" s="9"/>
      <c r="AD40" s="3">
        <f>COUNTA(H40:U40,W40:AB40)/AC2</f>
        <v>0.16666666666666666</v>
      </c>
      <c r="AE40">
        <f t="shared" si="0"/>
      </c>
    </row>
    <row r="41" spans="1:31" ht="12.75" hidden="1">
      <c r="A41" t="s">
        <v>97</v>
      </c>
      <c r="B41" t="s">
        <v>141</v>
      </c>
      <c r="C41" t="s">
        <v>52</v>
      </c>
      <c r="D41" t="s">
        <v>87</v>
      </c>
      <c r="E41" s="5" t="s">
        <v>142</v>
      </c>
      <c r="F41" s="1">
        <v>16</v>
      </c>
      <c r="G41" s="1"/>
      <c r="H41" s="9"/>
      <c r="I41" s="9"/>
      <c r="J41" s="1"/>
      <c r="K41" s="1"/>
      <c r="L41" s="7"/>
      <c r="O41" s="1"/>
      <c r="P41" s="1"/>
      <c r="Q41" s="7"/>
      <c r="T41" s="2"/>
      <c r="U41" s="2"/>
      <c r="V41"/>
      <c r="Y41" s="1"/>
      <c r="Z41" s="1"/>
      <c r="AA41" s="7"/>
      <c r="AB41" s="9"/>
      <c r="AD41" s="3">
        <f>COUNTA(H41:U41,W41:AB41)/AC2</f>
        <v>0</v>
      </c>
      <c r="AE41">
        <f t="shared" si="0"/>
      </c>
    </row>
    <row r="42" spans="1:31" ht="12.75">
      <c r="A42" t="s">
        <v>444</v>
      </c>
      <c r="B42" t="s">
        <v>445</v>
      </c>
      <c r="C42" t="s">
        <v>446</v>
      </c>
      <c r="E42" s="5" t="s">
        <v>447</v>
      </c>
      <c r="H42" s="9"/>
      <c r="I42" s="9"/>
      <c r="J42" s="2" t="s">
        <v>411</v>
      </c>
      <c r="K42" s="2" t="s">
        <v>411</v>
      </c>
      <c r="L42" s="8" t="s">
        <v>411</v>
      </c>
      <c r="O42" s="2" t="s">
        <v>411</v>
      </c>
      <c r="P42" s="1"/>
      <c r="Q42" s="8" t="s">
        <v>411</v>
      </c>
      <c r="T42" s="2" t="s">
        <v>411</v>
      </c>
      <c r="U42" s="2" t="s">
        <v>411</v>
      </c>
      <c r="V42"/>
      <c r="Y42" s="1"/>
      <c r="Z42" s="2" t="s">
        <v>411</v>
      </c>
      <c r="AA42" s="8" t="s">
        <v>411</v>
      </c>
      <c r="AB42" s="2" t="s">
        <v>411</v>
      </c>
      <c r="AD42" s="3">
        <f>COUNTA(H42:U42,W42:AB42)/AC2</f>
        <v>0.8333333333333334</v>
      </c>
      <c r="AE42" t="str">
        <f t="shared" si="0"/>
        <v>Atnded</v>
      </c>
    </row>
    <row r="43" spans="1:31" ht="12.75">
      <c r="A43" t="s">
        <v>359</v>
      </c>
      <c r="B43" t="s">
        <v>360</v>
      </c>
      <c r="C43" t="s">
        <v>361</v>
      </c>
      <c r="D43" t="s">
        <v>362</v>
      </c>
      <c r="E43" s="5" t="s">
        <v>363</v>
      </c>
      <c r="F43" s="1">
        <v>18</v>
      </c>
      <c r="G43" s="1"/>
      <c r="H43" s="13"/>
      <c r="I43" s="13"/>
      <c r="J43" s="2" t="s">
        <v>411</v>
      </c>
      <c r="K43" s="2" t="s">
        <v>411</v>
      </c>
      <c r="L43" s="8" t="s">
        <v>411</v>
      </c>
      <c r="O43" s="2" t="s">
        <v>411</v>
      </c>
      <c r="P43" s="2" t="s">
        <v>411</v>
      </c>
      <c r="Q43" s="8" t="s">
        <v>411</v>
      </c>
      <c r="T43" s="2" t="s">
        <v>411</v>
      </c>
      <c r="U43" s="2" t="s">
        <v>411</v>
      </c>
      <c r="V43"/>
      <c r="Y43" s="2" t="s">
        <v>411</v>
      </c>
      <c r="Z43" s="2" t="s">
        <v>411</v>
      </c>
      <c r="AA43" s="8" t="s">
        <v>411</v>
      </c>
      <c r="AB43" s="2" t="s">
        <v>411</v>
      </c>
      <c r="AD43" s="3">
        <f>COUNTA(H43:U43,W43:AB43)/AC2</f>
        <v>1</v>
      </c>
      <c r="AE43" t="str">
        <f t="shared" si="0"/>
        <v>Atnded</v>
      </c>
    </row>
    <row r="44" spans="1:31" ht="12.75" hidden="1">
      <c r="A44" t="s">
        <v>36</v>
      </c>
      <c r="B44" t="s">
        <v>114</v>
      </c>
      <c r="C44" t="s">
        <v>115</v>
      </c>
      <c r="D44" t="s">
        <v>90</v>
      </c>
      <c r="E44" s="5" t="s">
        <v>116</v>
      </c>
      <c r="F44" s="1" t="s">
        <v>113</v>
      </c>
      <c r="G44" s="1"/>
      <c r="H44" s="9"/>
      <c r="I44" s="9"/>
      <c r="J44" s="1"/>
      <c r="K44" s="2"/>
      <c r="L44" s="8"/>
      <c r="O44" s="1"/>
      <c r="P44" s="1"/>
      <c r="Q44" s="7"/>
      <c r="T44" s="1"/>
      <c r="U44" s="1"/>
      <c r="V44"/>
      <c r="Y44" s="1"/>
      <c r="Z44" s="1"/>
      <c r="AA44" s="7"/>
      <c r="AB44" s="9"/>
      <c r="AD44" s="3">
        <f>COUNTA(H44:U44,W44:AB44)/AC2</f>
        <v>0</v>
      </c>
      <c r="AE44">
        <f t="shared" si="0"/>
      </c>
    </row>
    <row r="45" spans="1:31" ht="12.75" hidden="1">
      <c r="A45" t="s">
        <v>64</v>
      </c>
      <c r="B45" t="s">
        <v>63</v>
      </c>
      <c r="C45" t="s">
        <v>74</v>
      </c>
      <c r="D45" t="s">
        <v>23</v>
      </c>
      <c r="E45" t="s">
        <v>67</v>
      </c>
      <c r="F45" s="1" t="s">
        <v>164</v>
      </c>
      <c r="G45" s="1"/>
      <c r="H45" s="9"/>
      <c r="I45" s="9"/>
      <c r="J45" s="1"/>
      <c r="K45" s="1"/>
      <c r="L45" s="7"/>
      <c r="O45" s="1"/>
      <c r="P45" s="1"/>
      <c r="Q45" s="7"/>
      <c r="T45" s="1"/>
      <c r="U45" s="1"/>
      <c r="V45"/>
      <c r="Y45" s="1"/>
      <c r="Z45" s="1"/>
      <c r="AA45" s="7"/>
      <c r="AB45" s="9"/>
      <c r="AD45" s="3">
        <f>COUNTA(H45:U45,W45:AB45)/AC2</f>
        <v>0</v>
      </c>
      <c r="AE45">
        <f t="shared" si="0"/>
      </c>
    </row>
    <row r="46" spans="1:31" ht="12.75" hidden="1">
      <c r="A46" t="s">
        <v>332</v>
      </c>
      <c r="B46" t="s">
        <v>291</v>
      </c>
      <c r="C46" t="s">
        <v>292</v>
      </c>
      <c r="D46" t="s">
        <v>333</v>
      </c>
      <c r="E46" s="5" t="s">
        <v>293</v>
      </c>
      <c r="F46" s="1">
        <v>18</v>
      </c>
      <c r="G46" s="1"/>
      <c r="H46" s="9"/>
      <c r="I46" s="9"/>
      <c r="J46" s="1"/>
      <c r="K46" s="1"/>
      <c r="L46" s="7"/>
      <c r="O46" s="1"/>
      <c r="P46" s="1"/>
      <c r="Q46" s="8"/>
      <c r="T46" s="1"/>
      <c r="U46" s="2"/>
      <c r="V46"/>
      <c r="Y46" s="1"/>
      <c r="Z46" s="1"/>
      <c r="AA46" s="7"/>
      <c r="AB46" s="9"/>
      <c r="AD46" s="3">
        <f>COUNTA(H46:U46,W46:AB46)/AC2</f>
        <v>0</v>
      </c>
      <c r="AE46">
        <f t="shared" si="0"/>
      </c>
    </row>
    <row r="47" spans="1:31" ht="12.75" hidden="1">
      <c r="A47" t="s">
        <v>280</v>
      </c>
      <c r="B47" t="s">
        <v>281</v>
      </c>
      <c r="C47" t="s">
        <v>282</v>
      </c>
      <c r="D47" t="s">
        <v>351</v>
      </c>
      <c r="E47" s="5" t="s">
        <v>283</v>
      </c>
      <c r="F47" s="1">
        <v>20</v>
      </c>
      <c r="G47" s="1"/>
      <c r="H47" s="9"/>
      <c r="I47" s="9"/>
      <c r="J47" s="1"/>
      <c r="K47" s="1"/>
      <c r="L47" s="8"/>
      <c r="O47" s="1"/>
      <c r="P47" s="1"/>
      <c r="Q47" s="7"/>
      <c r="T47" s="1"/>
      <c r="U47" s="1"/>
      <c r="V47"/>
      <c r="Y47" s="1"/>
      <c r="Z47" s="1"/>
      <c r="AA47" s="7"/>
      <c r="AB47" s="9"/>
      <c r="AD47" s="3">
        <f>COUNTA(H47:U47,W47:AB47)/AC2</f>
        <v>0</v>
      </c>
      <c r="AE47">
        <f t="shared" si="0"/>
      </c>
    </row>
    <row r="48" spans="1:31" ht="12.75" hidden="1">
      <c r="A48" t="s">
        <v>225</v>
      </c>
      <c r="B48" t="s">
        <v>226</v>
      </c>
      <c r="C48" t="s">
        <v>327</v>
      </c>
      <c r="D48" t="s">
        <v>328</v>
      </c>
      <c r="E48" t="s">
        <v>329</v>
      </c>
      <c r="F48" s="1">
        <v>11</v>
      </c>
      <c r="G48" s="1"/>
      <c r="H48" s="13"/>
      <c r="I48" s="13"/>
      <c r="J48" s="2"/>
      <c r="K48" s="2"/>
      <c r="L48" s="8"/>
      <c r="O48" s="2"/>
      <c r="P48" s="2"/>
      <c r="Q48" s="8"/>
      <c r="T48" s="2"/>
      <c r="U48" s="1"/>
      <c r="V48"/>
      <c r="Y48" s="2"/>
      <c r="Z48" s="2"/>
      <c r="AA48" s="7"/>
      <c r="AB48" s="9"/>
      <c r="AD48" s="3">
        <f>COUNTA(H48:U48,W48:AB48)/AC2</f>
        <v>0</v>
      </c>
      <c r="AE48">
        <f t="shared" si="0"/>
      </c>
    </row>
    <row r="49" spans="1:31" ht="12.75">
      <c r="A49" t="s">
        <v>128</v>
      </c>
      <c r="B49" t="s">
        <v>181</v>
      </c>
      <c r="C49" t="s">
        <v>182</v>
      </c>
      <c r="D49" t="s">
        <v>96</v>
      </c>
      <c r="E49" s="5" t="s">
        <v>183</v>
      </c>
      <c r="F49" s="1">
        <v>11</v>
      </c>
      <c r="G49" s="1"/>
      <c r="H49" s="9"/>
      <c r="I49" s="9"/>
      <c r="J49" s="1"/>
      <c r="K49" s="2" t="s">
        <v>411</v>
      </c>
      <c r="L49" s="7"/>
      <c r="O49" s="1"/>
      <c r="P49" s="1"/>
      <c r="Q49" s="7"/>
      <c r="T49" s="1"/>
      <c r="U49" s="1"/>
      <c r="V49"/>
      <c r="Y49" s="1"/>
      <c r="Z49" s="1"/>
      <c r="AA49" s="7"/>
      <c r="AB49" s="9"/>
      <c r="AD49" s="3">
        <f>COUNTA(H49:U49,W49:AB49)/AC2</f>
        <v>0.08333333333333333</v>
      </c>
      <c r="AE49">
        <f t="shared" si="0"/>
      </c>
    </row>
    <row r="50" spans="1:31" ht="12.75" hidden="1">
      <c r="A50" t="s">
        <v>294</v>
      </c>
      <c r="B50" t="s">
        <v>295</v>
      </c>
      <c r="C50" t="s">
        <v>296</v>
      </c>
      <c r="D50" t="s">
        <v>330</v>
      </c>
      <c r="E50" s="5" t="s">
        <v>297</v>
      </c>
      <c r="F50" s="1">
        <v>18</v>
      </c>
      <c r="G50" s="1"/>
      <c r="H50" s="13"/>
      <c r="I50" s="13"/>
      <c r="J50" s="2"/>
      <c r="K50" s="2"/>
      <c r="L50" s="8"/>
      <c r="O50" s="2"/>
      <c r="P50" s="2"/>
      <c r="Q50" s="8"/>
      <c r="T50" s="2"/>
      <c r="U50" s="2"/>
      <c r="V50"/>
      <c r="Y50" s="2"/>
      <c r="Z50" s="2"/>
      <c r="AA50" s="7"/>
      <c r="AB50" s="9"/>
      <c r="AD50" s="3">
        <f>COUNTA(H50:U50,W50:AB50)/AC2</f>
        <v>0</v>
      </c>
      <c r="AE50">
        <f t="shared" si="0"/>
      </c>
    </row>
    <row r="51" spans="1:31" ht="12.75">
      <c r="A51" t="s">
        <v>260</v>
      </c>
      <c r="B51" t="s">
        <v>261</v>
      </c>
      <c r="C51" t="s">
        <v>262</v>
      </c>
      <c r="D51" t="s">
        <v>263</v>
      </c>
      <c r="E51" s="5" t="s">
        <v>264</v>
      </c>
      <c r="F51" s="1">
        <v>15</v>
      </c>
      <c r="G51" s="1"/>
      <c r="H51" s="13"/>
      <c r="I51" s="13"/>
      <c r="J51" s="2"/>
      <c r="K51" s="2"/>
      <c r="L51" s="8"/>
      <c r="O51" s="1"/>
      <c r="P51" s="2" t="s">
        <v>411</v>
      </c>
      <c r="Q51" s="8"/>
      <c r="T51" s="2"/>
      <c r="U51" s="1"/>
      <c r="V51"/>
      <c r="Y51" s="1"/>
      <c r="Z51" s="1"/>
      <c r="AA51" s="7"/>
      <c r="AB51" s="9"/>
      <c r="AD51" s="3">
        <f>COUNTA(H51:U51,W51:AB51)/AC2</f>
        <v>0.08333333333333333</v>
      </c>
      <c r="AE51">
        <f t="shared" si="0"/>
      </c>
    </row>
    <row r="52" spans="1:31" ht="12.75" hidden="1">
      <c r="A52" t="s">
        <v>17</v>
      </c>
      <c r="B52" t="s">
        <v>37</v>
      </c>
      <c r="C52" t="s">
        <v>38</v>
      </c>
      <c r="D52" t="s">
        <v>40</v>
      </c>
      <c r="E52" t="s">
        <v>69</v>
      </c>
      <c r="F52" s="1">
        <v>18</v>
      </c>
      <c r="G52" s="1" t="s">
        <v>48</v>
      </c>
      <c r="H52" s="9"/>
      <c r="I52" s="9"/>
      <c r="J52" s="2"/>
      <c r="K52" s="2"/>
      <c r="L52" s="8"/>
      <c r="O52" s="2"/>
      <c r="P52" s="2"/>
      <c r="Q52" s="8"/>
      <c r="T52" s="2"/>
      <c r="U52" s="2"/>
      <c r="V52"/>
      <c r="Y52" s="2"/>
      <c r="Z52" s="2"/>
      <c r="AA52" s="8"/>
      <c r="AB52" s="9"/>
      <c r="AD52" s="3">
        <f>COUNTA(H52:U52,W52:AB52)/AC2</f>
        <v>0</v>
      </c>
      <c r="AE52">
        <f t="shared" si="0"/>
      </c>
    </row>
    <row r="53" spans="1:31" ht="12.75" hidden="1">
      <c r="A53" t="s">
        <v>253</v>
      </c>
      <c r="B53" t="s">
        <v>254</v>
      </c>
      <c r="C53" t="s">
        <v>255</v>
      </c>
      <c r="D53" t="s">
        <v>256</v>
      </c>
      <c r="E53" s="5" t="s">
        <v>257</v>
      </c>
      <c r="F53" s="1">
        <v>11</v>
      </c>
      <c r="G53" s="1"/>
      <c r="H53" s="9"/>
      <c r="I53" s="9"/>
      <c r="J53" s="2"/>
      <c r="K53" s="2"/>
      <c r="L53" s="7"/>
      <c r="O53" s="2"/>
      <c r="P53" s="2"/>
      <c r="Q53" s="7"/>
      <c r="T53" s="2"/>
      <c r="U53" s="2"/>
      <c r="V53"/>
      <c r="Y53" s="2"/>
      <c r="Z53" s="2"/>
      <c r="AA53" s="7"/>
      <c r="AB53" s="9"/>
      <c r="AD53" s="3">
        <f>COUNTA(H53:U53,W53:AB53)/AC2</f>
        <v>0</v>
      </c>
      <c r="AE53">
        <f t="shared" si="0"/>
      </c>
    </row>
    <row r="54" spans="1:31" ht="12.75" hidden="1">
      <c r="A54" t="s">
        <v>143</v>
      </c>
      <c r="B54" t="s">
        <v>250</v>
      </c>
      <c r="C54" t="s">
        <v>251</v>
      </c>
      <c r="D54" t="s">
        <v>252</v>
      </c>
      <c r="E54" t="s">
        <v>331</v>
      </c>
      <c r="F54" s="1">
        <v>16</v>
      </c>
      <c r="G54" s="1"/>
      <c r="H54" s="9"/>
      <c r="I54" s="9"/>
      <c r="J54" s="2"/>
      <c r="K54" s="2"/>
      <c r="L54" s="7"/>
      <c r="O54" s="2"/>
      <c r="P54" s="2"/>
      <c r="Q54" s="7"/>
      <c r="T54" s="2"/>
      <c r="U54" s="2"/>
      <c r="V54"/>
      <c r="Y54" s="2"/>
      <c r="Z54" s="2"/>
      <c r="AA54" s="7"/>
      <c r="AB54" s="9"/>
      <c r="AD54" s="3">
        <f>COUNTA(H54:U54,W54:AB54)/AC2</f>
        <v>0</v>
      </c>
      <c r="AE54">
        <f t="shared" si="0"/>
      </c>
    </row>
    <row r="55" spans="1:31" ht="12.75">
      <c r="A55" t="s">
        <v>409</v>
      </c>
      <c r="B55" t="s">
        <v>408</v>
      </c>
      <c r="C55" t="s">
        <v>384</v>
      </c>
      <c r="E55" s="5" t="s">
        <v>410</v>
      </c>
      <c r="F55" s="1">
        <v>22</v>
      </c>
      <c r="G55" s="1"/>
      <c r="H55" s="9"/>
      <c r="I55" s="9"/>
      <c r="J55" s="2" t="s">
        <v>411</v>
      </c>
      <c r="K55" s="2" t="s">
        <v>411</v>
      </c>
      <c r="L55" s="8" t="s">
        <v>411</v>
      </c>
      <c r="O55" s="2" t="s">
        <v>411</v>
      </c>
      <c r="P55" s="2" t="s">
        <v>411</v>
      </c>
      <c r="Q55" s="7"/>
      <c r="T55" s="2" t="s">
        <v>411</v>
      </c>
      <c r="U55" s="2" t="s">
        <v>411</v>
      </c>
      <c r="V55"/>
      <c r="Y55" s="1"/>
      <c r="Z55" s="1"/>
      <c r="AA55" s="7"/>
      <c r="AB55" s="2" t="s">
        <v>411</v>
      </c>
      <c r="AD55" s="3">
        <f>COUNTA(H55:U55,W55:AB55)/AC2</f>
        <v>0.6666666666666666</v>
      </c>
      <c r="AE55">
        <f t="shared" si="0"/>
      </c>
    </row>
    <row r="56" spans="1:31" ht="12.75" hidden="1">
      <c r="A56" t="s">
        <v>198</v>
      </c>
      <c r="B56" t="s">
        <v>475</v>
      </c>
      <c r="C56" t="s">
        <v>132</v>
      </c>
      <c r="D56" t="s">
        <v>27</v>
      </c>
      <c r="E56" s="5" t="s">
        <v>484</v>
      </c>
      <c r="F56" s="1">
        <v>18</v>
      </c>
      <c r="G56" s="1"/>
      <c r="H56" s="9"/>
      <c r="I56" s="9"/>
      <c r="J56" s="1"/>
      <c r="K56" s="2"/>
      <c r="L56" s="7"/>
      <c r="O56" s="2"/>
      <c r="P56" s="2"/>
      <c r="Q56" s="8"/>
      <c r="T56" s="2"/>
      <c r="U56" s="2"/>
      <c r="V56"/>
      <c r="Y56" s="2"/>
      <c r="Z56" s="2"/>
      <c r="AA56" s="7"/>
      <c r="AB56" s="9"/>
      <c r="AD56" s="3">
        <f>COUNTA(H56:U56,W56:AB56)/AC2</f>
        <v>0</v>
      </c>
      <c r="AE56">
        <f t="shared" si="0"/>
      </c>
    </row>
    <row r="57" spans="1:31" ht="12.75">
      <c r="A57" t="s">
        <v>386</v>
      </c>
      <c r="B57" t="s">
        <v>387</v>
      </c>
      <c r="C57" t="s">
        <v>388</v>
      </c>
      <c r="E57" s="5" t="s">
        <v>389</v>
      </c>
      <c r="F57" s="1">
        <v>22</v>
      </c>
      <c r="G57" s="1"/>
      <c r="H57" s="9"/>
      <c r="I57" s="9"/>
      <c r="J57" s="2" t="s">
        <v>411</v>
      </c>
      <c r="K57" s="2" t="s">
        <v>411</v>
      </c>
      <c r="L57" s="8" t="s">
        <v>411</v>
      </c>
      <c r="O57" s="2" t="s">
        <v>411</v>
      </c>
      <c r="P57" s="2" t="s">
        <v>411</v>
      </c>
      <c r="Q57" s="8" t="s">
        <v>411</v>
      </c>
      <c r="T57" s="2" t="s">
        <v>411</v>
      </c>
      <c r="U57" s="2" t="s">
        <v>411</v>
      </c>
      <c r="V57"/>
      <c r="Y57" s="2" t="s">
        <v>411</v>
      </c>
      <c r="Z57" s="2" t="s">
        <v>411</v>
      </c>
      <c r="AA57" s="8" t="s">
        <v>411</v>
      </c>
      <c r="AB57" s="9"/>
      <c r="AD57" s="3">
        <f>COUNTA(H57:U57,W57:AB57)/AC2</f>
        <v>0.9166666666666666</v>
      </c>
      <c r="AE57" t="str">
        <f t="shared" si="0"/>
        <v>Atnded</v>
      </c>
    </row>
    <row r="58" spans="1:31" ht="12.75" hidden="1">
      <c r="A58" t="s">
        <v>65</v>
      </c>
      <c r="B58" t="s">
        <v>66</v>
      </c>
      <c r="C58" t="s">
        <v>78</v>
      </c>
      <c r="D58" t="s">
        <v>81</v>
      </c>
      <c r="E58" t="s">
        <v>70</v>
      </c>
      <c r="F58" s="1" t="s">
        <v>165</v>
      </c>
      <c r="G58" s="1"/>
      <c r="H58" s="9"/>
      <c r="I58" s="9"/>
      <c r="J58" s="1"/>
      <c r="K58" s="1"/>
      <c r="L58" s="7"/>
      <c r="O58" s="1"/>
      <c r="P58" s="1"/>
      <c r="Q58" s="7"/>
      <c r="T58" s="1"/>
      <c r="U58" s="1"/>
      <c r="V58"/>
      <c r="Y58" s="1"/>
      <c r="Z58" s="1"/>
      <c r="AA58" s="7"/>
      <c r="AB58" s="9"/>
      <c r="AD58" s="3">
        <f>COUNTA(H58:U58,W58:AB58)/AC2</f>
        <v>0</v>
      </c>
      <c r="AE58">
        <f t="shared" si="0"/>
      </c>
    </row>
    <row r="59" spans="1:31" ht="12.75" hidden="1">
      <c r="A59" t="s">
        <v>353</v>
      </c>
      <c r="B59" t="s">
        <v>354</v>
      </c>
      <c r="C59" t="s">
        <v>355</v>
      </c>
      <c r="D59" t="s">
        <v>356</v>
      </c>
      <c r="E59" s="5" t="s">
        <v>357</v>
      </c>
      <c r="F59" s="1">
        <v>18</v>
      </c>
      <c r="G59" s="1"/>
      <c r="H59" s="9"/>
      <c r="I59" s="9"/>
      <c r="J59" s="1"/>
      <c r="K59" s="1"/>
      <c r="L59" s="7"/>
      <c r="O59" s="1"/>
      <c r="P59" s="1"/>
      <c r="Q59" s="7"/>
      <c r="T59" s="1"/>
      <c r="U59" s="1"/>
      <c r="V59"/>
      <c r="Y59" s="1"/>
      <c r="Z59" s="1"/>
      <c r="AA59" s="7"/>
      <c r="AB59" s="9"/>
      <c r="AD59" s="3">
        <f>COUNTA(H59:U59,W59:AB59)/AC2</f>
        <v>0</v>
      </c>
      <c r="AE59">
        <f t="shared" si="0"/>
      </c>
    </row>
    <row r="60" spans="1:31" ht="12.75">
      <c r="A60" t="s">
        <v>468</v>
      </c>
      <c r="B60" t="s">
        <v>469</v>
      </c>
      <c r="C60" t="s">
        <v>470</v>
      </c>
      <c r="E60" s="12" t="s">
        <v>490</v>
      </c>
      <c r="F60" s="1">
        <v>16</v>
      </c>
      <c r="K60" s="2" t="s">
        <v>411</v>
      </c>
      <c r="V60" s="9"/>
      <c r="W60" s="1"/>
      <c r="X60" s="1"/>
      <c r="Y60" s="1"/>
      <c r="Z60" s="1"/>
      <c r="AA60" s="7"/>
      <c r="AB60" s="9"/>
      <c r="AD60" s="3">
        <f>COUNTA(H60:U60,W60:AB60)/AC2</f>
        <v>0.08333333333333333</v>
      </c>
      <c r="AE60">
        <f t="shared" si="0"/>
      </c>
    </row>
    <row r="61" spans="1:31" ht="12.75" hidden="1">
      <c r="A61" t="s">
        <v>146</v>
      </c>
      <c r="B61" t="s">
        <v>227</v>
      </c>
      <c r="C61" t="s">
        <v>74</v>
      </c>
      <c r="D61" t="s">
        <v>336</v>
      </c>
      <c r="E61" t="s">
        <v>334</v>
      </c>
      <c r="F61" s="1">
        <v>11</v>
      </c>
      <c r="G61" s="1"/>
      <c r="H61" s="9"/>
      <c r="I61" s="9"/>
      <c r="J61" s="1"/>
      <c r="K61" s="2"/>
      <c r="O61" s="2"/>
      <c r="P61" s="2"/>
      <c r="Q61" s="8"/>
      <c r="T61" s="2"/>
      <c r="U61" s="2"/>
      <c r="V61"/>
      <c r="Y61" s="2"/>
      <c r="Z61" s="2"/>
      <c r="AA61" s="7"/>
      <c r="AB61" s="9"/>
      <c r="AD61" s="3">
        <f>COUNTA(H61:U61,W61:AB61)/AC2</f>
        <v>0</v>
      </c>
      <c r="AE61">
        <f t="shared" si="0"/>
      </c>
    </row>
    <row r="62" spans="1:31" ht="12.75">
      <c r="A62" t="s">
        <v>101</v>
      </c>
      <c r="B62" t="s">
        <v>177</v>
      </c>
      <c r="C62" t="s">
        <v>178</v>
      </c>
      <c r="D62" t="s">
        <v>179</v>
      </c>
      <c r="E62" s="5" t="s">
        <v>180</v>
      </c>
      <c r="F62" s="1">
        <v>18</v>
      </c>
      <c r="G62" s="1"/>
      <c r="H62" s="13"/>
      <c r="I62" s="13"/>
      <c r="J62" s="2" t="s">
        <v>411</v>
      </c>
      <c r="K62" s="2" t="s">
        <v>411</v>
      </c>
      <c r="L62" s="8" t="s">
        <v>411</v>
      </c>
      <c r="O62" s="2" t="s">
        <v>411</v>
      </c>
      <c r="P62" s="2" t="s">
        <v>411</v>
      </c>
      <c r="Q62" s="8" t="s">
        <v>411</v>
      </c>
      <c r="T62" s="2" t="s">
        <v>411</v>
      </c>
      <c r="U62" s="2" t="s">
        <v>411</v>
      </c>
      <c r="V62"/>
      <c r="Y62" s="2" t="s">
        <v>411</v>
      </c>
      <c r="Z62" s="2" t="s">
        <v>411</v>
      </c>
      <c r="AA62" s="8" t="s">
        <v>411</v>
      </c>
      <c r="AB62" s="2" t="s">
        <v>411</v>
      </c>
      <c r="AD62" s="3">
        <f>COUNTA(H62:U62,W62:AB62)/AC2</f>
        <v>1</v>
      </c>
      <c r="AE62" t="str">
        <f t="shared" si="0"/>
        <v>Atnded</v>
      </c>
    </row>
    <row r="63" spans="1:31" ht="12.75">
      <c r="A63" t="s">
        <v>15</v>
      </c>
      <c r="B63" t="s">
        <v>19</v>
      </c>
      <c r="C63" t="s">
        <v>12</v>
      </c>
      <c r="D63" t="s">
        <v>13</v>
      </c>
      <c r="E63" t="s">
        <v>68</v>
      </c>
      <c r="F63" s="1">
        <v>11</v>
      </c>
      <c r="G63" s="1" t="s">
        <v>47</v>
      </c>
      <c r="H63" s="13"/>
      <c r="I63" s="13"/>
      <c r="J63" s="2" t="s">
        <v>411</v>
      </c>
      <c r="K63" s="2" t="s">
        <v>411</v>
      </c>
      <c r="L63" s="8" t="s">
        <v>411</v>
      </c>
      <c r="O63" s="2" t="s">
        <v>411</v>
      </c>
      <c r="P63" s="2" t="s">
        <v>411</v>
      </c>
      <c r="Q63" s="8" t="s">
        <v>411</v>
      </c>
      <c r="T63" s="2" t="s">
        <v>411</v>
      </c>
      <c r="U63" s="2" t="s">
        <v>411</v>
      </c>
      <c r="V63"/>
      <c r="Y63" s="2" t="s">
        <v>411</v>
      </c>
      <c r="Z63" s="2" t="s">
        <v>411</v>
      </c>
      <c r="AA63" s="8" t="s">
        <v>411</v>
      </c>
      <c r="AB63" s="2" t="s">
        <v>411</v>
      </c>
      <c r="AD63" s="3">
        <f>COUNTA(H63:U63,W63:AB63)/AC2</f>
        <v>1</v>
      </c>
      <c r="AE63" t="str">
        <f t="shared" si="0"/>
        <v>Atnded</v>
      </c>
    </row>
    <row r="64" spans="1:31" ht="12.75" hidden="1">
      <c r="A64" t="s">
        <v>234</v>
      </c>
      <c r="B64" t="s">
        <v>235</v>
      </c>
      <c r="D64" t="s">
        <v>53</v>
      </c>
      <c r="E64" t="s">
        <v>335</v>
      </c>
      <c r="F64" s="1">
        <v>11</v>
      </c>
      <c r="G64" s="1"/>
      <c r="H64" s="9"/>
      <c r="I64" s="9"/>
      <c r="J64" s="1"/>
      <c r="K64" s="2"/>
      <c r="L64" s="7"/>
      <c r="O64" s="2"/>
      <c r="P64" s="2"/>
      <c r="Q64" s="8"/>
      <c r="T64" s="2"/>
      <c r="U64" s="2"/>
      <c r="V64"/>
      <c r="Y64" s="2"/>
      <c r="Z64" s="2"/>
      <c r="AA64" s="7"/>
      <c r="AB64" s="9"/>
      <c r="AD64" s="3">
        <f>COUNTA(H64:U64,W64:AB64)/AC2</f>
        <v>0</v>
      </c>
      <c r="AE64">
        <f t="shared" si="0"/>
      </c>
    </row>
    <row r="65" spans="1:31" ht="12.75">
      <c r="A65" t="s">
        <v>82</v>
      </c>
      <c r="B65" t="s">
        <v>83</v>
      </c>
      <c r="C65" t="s">
        <v>84</v>
      </c>
      <c r="D65" t="s">
        <v>85</v>
      </c>
      <c r="E65" s="5" t="s">
        <v>86</v>
      </c>
      <c r="F65" s="1">
        <v>18</v>
      </c>
      <c r="G65" s="1"/>
      <c r="H65" s="13"/>
      <c r="I65" s="13"/>
      <c r="J65" s="2" t="s">
        <v>411</v>
      </c>
      <c r="K65" s="2" t="s">
        <v>411</v>
      </c>
      <c r="L65" s="8" t="s">
        <v>411</v>
      </c>
      <c r="O65" s="2" t="s">
        <v>411</v>
      </c>
      <c r="P65" s="2" t="s">
        <v>411</v>
      </c>
      <c r="Q65" s="8" t="s">
        <v>411</v>
      </c>
      <c r="T65" s="2" t="s">
        <v>411</v>
      </c>
      <c r="U65" s="2" t="s">
        <v>411</v>
      </c>
      <c r="V65"/>
      <c r="Y65" s="2" t="s">
        <v>411</v>
      </c>
      <c r="Z65" s="2" t="s">
        <v>411</v>
      </c>
      <c r="AA65" s="8" t="s">
        <v>411</v>
      </c>
      <c r="AB65" s="2" t="s">
        <v>411</v>
      </c>
      <c r="AD65" s="3">
        <f>COUNTA(H65:U65,W65:AB65)/AC2</f>
        <v>1</v>
      </c>
      <c r="AE65" t="str">
        <f t="shared" si="0"/>
        <v>Atnded</v>
      </c>
    </row>
    <row r="66" spans="1:31" ht="12.75" hidden="1">
      <c r="A66" t="s">
        <v>106</v>
      </c>
      <c r="B66" t="s">
        <v>107</v>
      </c>
      <c r="C66" t="s">
        <v>108</v>
      </c>
      <c r="D66" t="s">
        <v>481</v>
      </c>
      <c r="E66" t="s">
        <v>109</v>
      </c>
      <c r="F66" s="1">
        <v>18</v>
      </c>
      <c r="G66" s="1"/>
      <c r="H66" s="13"/>
      <c r="I66" s="13"/>
      <c r="J66" s="2"/>
      <c r="K66" s="2"/>
      <c r="L66" s="8"/>
      <c r="O66" s="2"/>
      <c r="P66" s="2"/>
      <c r="Q66" s="8"/>
      <c r="T66" s="2"/>
      <c r="U66" s="2"/>
      <c r="V66"/>
      <c r="Y66" s="2"/>
      <c r="Z66" s="2"/>
      <c r="AA66" s="8"/>
      <c r="AB66" s="9"/>
      <c r="AD66" s="3">
        <f>COUNTA(H66:U66,W66:AB66)/AC2</f>
        <v>0</v>
      </c>
      <c r="AE66">
        <f t="shared" si="0"/>
      </c>
    </row>
    <row r="67" spans="1:31" ht="12.75">
      <c r="A67" t="s">
        <v>101</v>
      </c>
      <c r="B67" t="s">
        <v>486</v>
      </c>
      <c r="C67" t="s">
        <v>441</v>
      </c>
      <c r="D67" t="s">
        <v>316</v>
      </c>
      <c r="E67" s="5" t="s">
        <v>491</v>
      </c>
      <c r="H67" s="9"/>
      <c r="I67" s="9"/>
      <c r="J67" s="2" t="s">
        <v>411</v>
      </c>
      <c r="K67" s="2" t="s">
        <v>411</v>
      </c>
      <c r="L67" s="7"/>
      <c r="O67" s="1"/>
      <c r="P67" s="1"/>
      <c r="Q67" s="7"/>
      <c r="T67" s="2" t="s">
        <v>411</v>
      </c>
      <c r="U67" s="2" t="s">
        <v>411</v>
      </c>
      <c r="V67"/>
      <c r="Y67" s="2" t="s">
        <v>411</v>
      </c>
      <c r="Z67" s="1"/>
      <c r="AA67" s="7"/>
      <c r="AB67" s="9"/>
      <c r="AD67" s="3">
        <f>COUNTA(H67:U67,W67:AB67)/AC2</f>
        <v>0.4166666666666667</v>
      </c>
      <c r="AE67">
        <f t="shared" si="0"/>
      </c>
    </row>
    <row r="68" spans="1:31" ht="15.75">
      <c r="A68" t="s">
        <v>49</v>
      </c>
      <c r="B68" t="s">
        <v>425</v>
      </c>
      <c r="C68" t="s">
        <v>56</v>
      </c>
      <c r="E68" s="5" t="s">
        <v>426</v>
      </c>
      <c r="H68" s="14"/>
      <c r="I68" s="14"/>
      <c r="J68" s="4"/>
      <c r="K68" s="1"/>
      <c r="L68" s="7"/>
      <c r="O68" s="1"/>
      <c r="P68" s="1"/>
      <c r="Q68" s="7"/>
      <c r="T68" s="2" t="s">
        <v>411</v>
      </c>
      <c r="U68" s="2" t="s">
        <v>411</v>
      </c>
      <c r="V68"/>
      <c r="Y68" s="2" t="s">
        <v>411</v>
      </c>
      <c r="Z68" s="2" t="s">
        <v>411</v>
      </c>
      <c r="AA68" s="7"/>
      <c r="AB68" s="14"/>
      <c r="AD68" s="3">
        <f>COUNTA(H68:U68,W68:AB68)/AC2</f>
        <v>0.3333333333333333</v>
      </c>
      <c r="AE68">
        <f t="shared" si="0"/>
      </c>
    </row>
    <row r="69" spans="1:31" ht="12.75" hidden="1">
      <c r="A69" t="s">
        <v>28</v>
      </c>
      <c r="B69" t="s">
        <v>39</v>
      </c>
      <c r="C69" t="s">
        <v>29</v>
      </c>
      <c r="D69" t="s">
        <v>27</v>
      </c>
      <c r="E69" t="s">
        <v>73</v>
      </c>
      <c r="F69" s="1">
        <v>18</v>
      </c>
      <c r="G69" s="1"/>
      <c r="H69" s="9"/>
      <c r="I69" s="9"/>
      <c r="J69" s="1"/>
      <c r="K69" s="1"/>
      <c r="L69" s="7"/>
      <c r="O69" s="1"/>
      <c r="P69" s="1"/>
      <c r="Q69" s="7"/>
      <c r="T69" s="1"/>
      <c r="U69" s="1"/>
      <c r="V69"/>
      <c r="Y69" s="1"/>
      <c r="Z69" s="1"/>
      <c r="AA69" s="7"/>
      <c r="AB69" s="9"/>
      <c r="AD69" s="3">
        <f>COUNTA(H69:U69,W69:AB69)/AC2</f>
        <v>0</v>
      </c>
      <c r="AE69">
        <f t="shared" si="0"/>
      </c>
    </row>
    <row r="70" spans="1:31" ht="12.75" hidden="1">
      <c r="A70" t="s">
        <v>146</v>
      </c>
      <c r="B70" t="s">
        <v>147</v>
      </c>
      <c r="C70" t="s">
        <v>148</v>
      </c>
      <c r="D70" t="s">
        <v>338</v>
      </c>
      <c r="E70" s="5" t="s">
        <v>149</v>
      </c>
      <c r="F70" s="1">
        <v>11</v>
      </c>
      <c r="G70" s="1"/>
      <c r="H70" s="9"/>
      <c r="I70" s="9"/>
      <c r="J70" s="1"/>
      <c r="K70" s="1"/>
      <c r="L70" s="8"/>
      <c r="O70" s="1"/>
      <c r="P70" s="1"/>
      <c r="Q70" s="7"/>
      <c r="T70" s="1"/>
      <c r="U70" s="1"/>
      <c r="V70"/>
      <c r="Y70" s="1"/>
      <c r="Z70" s="1"/>
      <c r="AA70" s="7"/>
      <c r="AB70" s="9"/>
      <c r="AD70" s="3">
        <f>COUNTA(H70:U70,W70:AB70)/AC2</f>
        <v>0</v>
      </c>
      <c r="AE70">
        <f t="shared" si="0"/>
      </c>
    </row>
    <row r="71" spans="1:31" ht="12.75" hidden="1">
      <c r="A71" t="s">
        <v>117</v>
      </c>
      <c r="B71" t="s">
        <v>118</v>
      </c>
      <c r="C71" t="s">
        <v>477</v>
      </c>
      <c r="D71" t="s">
        <v>119</v>
      </c>
      <c r="E71" s="5" t="s">
        <v>120</v>
      </c>
      <c r="F71" s="1" t="s">
        <v>121</v>
      </c>
      <c r="G71" s="1"/>
      <c r="H71" s="13"/>
      <c r="I71" s="13"/>
      <c r="J71" s="2"/>
      <c r="K71" s="2"/>
      <c r="L71" s="7"/>
      <c r="O71" s="2"/>
      <c r="P71" s="2"/>
      <c r="Q71" s="7"/>
      <c r="T71" s="2"/>
      <c r="U71" s="2"/>
      <c r="V71"/>
      <c r="Y71" s="2"/>
      <c r="Z71" s="2"/>
      <c r="AA71" s="7"/>
      <c r="AB71" s="9"/>
      <c r="AD71" s="3">
        <f>COUNTA(H71:U71,W71:AB71)/AC2</f>
        <v>0</v>
      </c>
      <c r="AE71">
        <f t="shared" si="0"/>
      </c>
    </row>
    <row r="72" spans="1:31" ht="12.75">
      <c r="A72" t="s">
        <v>435</v>
      </c>
      <c r="B72" t="s">
        <v>436</v>
      </c>
      <c r="C72" t="s">
        <v>52</v>
      </c>
      <c r="D72" t="s">
        <v>87</v>
      </c>
      <c r="E72" s="5" t="s">
        <v>437</v>
      </c>
      <c r="H72" s="13"/>
      <c r="I72" s="13"/>
      <c r="J72" s="2" t="s">
        <v>411</v>
      </c>
      <c r="K72" s="2" t="s">
        <v>411</v>
      </c>
      <c r="L72" s="7"/>
      <c r="O72" s="2" t="s">
        <v>411</v>
      </c>
      <c r="P72" s="2"/>
      <c r="Q72" s="8" t="s">
        <v>411</v>
      </c>
      <c r="T72" s="2" t="s">
        <v>411</v>
      </c>
      <c r="U72" s="2" t="s">
        <v>411</v>
      </c>
      <c r="V72"/>
      <c r="Y72" s="2"/>
      <c r="Z72" s="2"/>
      <c r="AA72" s="7"/>
      <c r="AB72" s="9"/>
      <c r="AD72" s="3">
        <f>COUNTA(H72:U72,W72:AB72)/AC2</f>
        <v>0.5</v>
      </c>
      <c r="AE72">
        <f t="shared" si="0"/>
      </c>
    </row>
    <row r="73" spans="1:31" ht="12.75" hidden="1">
      <c r="A73" t="s">
        <v>306</v>
      </c>
      <c r="B73" t="s">
        <v>307</v>
      </c>
      <c r="C73" t="s">
        <v>340</v>
      </c>
      <c r="D73" t="s">
        <v>341</v>
      </c>
      <c r="E73" s="5" t="s">
        <v>339</v>
      </c>
      <c r="F73" s="1">
        <v>21</v>
      </c>
      <c r="G73" s="1"/>
      <c r="H73" s="13"/>
      <c r="I73" s="13"/>
      <c r="J73" s="2"/>
      <c r="K73" s="2"/>
      <c r="L73" s="7"/>
      <c r="O73" s="2"/>
      <c r="P73" s="2"/>
      <c r="Q73" s="7"/>
      <c r="T73" s="2"/>
      <c r="U73" s="2"/>
      <c r="V73"/>
      <c r="Y73" s="2"/>
      <c r="Z73" s="2"/>
      <c r="AA73" s="7"/>
      <c r="AB73" s="9"/>
      <c r="AD73" s="3">
        <f>COUNTA(H73:U73,W73:AB73)/AC2</f>
        <v>0</v>
      </c>
      <c r="AE73">
        <f t="shared" si="0"/>
      </c>
    </row>
    <row r="74" spans="1:31" ht="12.75">
      <c r="A74" t="s">
        <v>16</v>
      </c>
      <c r="B74" t="s">
        <v>20</v>
      </c>
      <c r="C74" t="s">
        <v>38</v>
      </c>
      <c r="D74" t="s">
        <v>14</v>
      </c>
      <c r="E74" t="s">
        <v>71</v>
      </c>
      <c r="F74" s="1">
        <v>18</v>
      </c>
      <c r="G74" s="1"/>
      <c r="H74" s="9"/>
      <c r="I74" s="9"/>
      <c r="J74" s="2" t="s">
        <v>411</v>
      </c>
      <c r="K74" s="2" t="s">
        <v>411</v>
      </c>
      <c r="L74" s="8" t="s">
        <v>411</v>
      </c>
      <c r="O74" s="2" t="s">
        <v>411</v>
      </c>
      <c r="P74" s="2" t="s">
        <v>411</v>
      </c>
      <c r="Q74" s="8" t="s">
        <v>411</v>
      </c>
      <c r="T74" s="2" t="s">
        <v>411</v>
      </c>
      <c r="U74" s="2" t="s">
        <v>411</v>
      </c>
      <c r="V74"/>
      <c r="Y74" s="2" t="s">
        <v>411</v>
      </c>
      <c r="Z74" s="2" t="s">
        <v>411</v>
      </c>
      <c r="AA74" s="8"/>
      <c r="AB74" s="2" t="s">
        <v>411</v>
      </c>
      <c r="AD74" s="3">
        <f>COUNTA(H74:U74,W74:AB74)/AC2</f>
        <v>0.9166666666666666</v>
      </c>
      <c r="AE74" t="str">
        <f t="shared" si="0"/>
        <v>Atnded</v>
      </c>
    </row>
    <row r="75" spans="1:31" ht="12.75" hidden="1">
      <c r="A75" t="s">
        <v>193</v>
      </c>
      <c r="B75" t="s">
        <v>194</v>
      </c>
      <c r="C75" t="s">
        <v>195</v>
      </c>
      <c r="D75" t="s">
        <v>196</v>
      </c>
      <c r="E75" s="5" t="s">
        <v>197</v>
      </c>
      <c r="F75" s="1">
        <v>15</v>
      </c>
      <c r="G75" s="1"/>
      <c r="H75" s="9"/>
      <c r="I75" s="9"/>
      <c r="J75" s="1"/>
      <c r="K75" s="1"/>
      <c r="L75" s="7"/>
      <c r="O75" s="1"/>
      <c r="P75" s="1"/>
      <c r="Q75" s="7"/>
      <c r="T75" s="1"/>
      <c r="U75" s="1"/>
      <c r="V75"/>
      <c r="Y75" s="1"/>
      <c r="Z75" s="1"/>
      <c r="AA75" s="7"/>
      <c r="AB75" s="9"/>
      <c r="AD75" s="3">
        <f>COUNTA(H75:U75,W75:AB75)/AC2</f>
        <v>0</v>
      </c>
      <c r="AE75">
        <f t="shared" si="0"/>
      </c>
    </row>
    <row r="76" spans="1:31" ht="12.75" hidden="1">
      <c r="A76" t="s">
        <v>238</v>
      </c>
      <c r="B76" t="s">
        <v>239</v>
      </c>
      <c r="C76" t="s">
        <v>351</v>
      </c>
      <c r="D76" t="s">
        <v>351</v>
      </c>
      <c r="E76" s="12" t="s">
        <v>351</v>
      </c>
      <c r="F76" s="1">
        <v>11</v>
      </c>
      <c r="G76" s="1"/>
      <c r="H76" s="9"/>
      <c r="I76" s="9"/>
      <c r="J76" s="1"/>
      <c r="K76" s="1"/>
      <c r="L76" s="7"/>
      <c r="O76" s="1"/>
      <c r="P76" s="1"/>
      <c r="Q76" s="8"/>
      <c r="T76" s="1"/>
      <c r="U76" s="1"/>
      <c r="V76"/>
      <c r="Y76" s="1"/>
      <c r="Z76" s="1"/>
      <c r="AA76" s="7"/>
      <c r="AB76" s="9"/>
      <c r="AD76" s="3">
        <f>COUNTA(H76:U76,W76:AB76)/AC2</f>
        <v>0</v>
      </c>
      <c r="AE76">
        <f t="shared" si="0"/>
      </c>
    </row>
    <row r="77" spans="1:31" ht="12.75" hidden="1">
      <c r="A77" t="s">
        <v>288</v>
      </c>
      <c r="B77" t="s">
        <v>289</v>
      </c>
      <c r="C77" t="s">
        <v>56</v>
      </c>
      <c r="D77" t="s">
        <v>342</v>
      </c>
      <c r="E77" s="5" t="s">
        <v>290</v>
      </c>
      <c r="F77" s="1">
        <v>20</v>
      </c>
      <c r="G77" s="1"/>
      <c r="H77" s="9"/>
      <c r="I77" s="9"/>
      <c r="J77" s="1"/>
      <c r="K77" s="1"/>
      <c r="L77" s="7"/>
      <c r="O77" s="2"/>
      <c r="P77" s="2"/>
      <c r="Q77" s="8"/>
      <c r="T77" s="2"/>
      <c r="U77" s="2"/>
      <c r="V77"/>
      <c r="Y77" s="1"/>
      <c r="Z77" s="1"/>
      <c r="AA77" s="7"/>
      <c r="AB77" s="9"/>
      <c r="AD77" s="3">
        <f>COUNTA(H77:U77,W77:AB77)/AC2</f>
        <v>0</v>
      </c>
      <c r="AE77">
        <f t="shared" si="0"/>
      </c>
    </row>
    <row r="78" spans="1:31" ht="12.75" hidden="1">
      <c r="A78" t="s">
        <v>154</v>
      </c>
      <c r="B78" t="s">
        <v>155</v>
      </c>
      <c r="C78" t="s">
        <v>158</v>
      </c>
      <c r="D78" t="s">
        <v>156</v>
      </c>
      <c r="E78" s="5" t="s">
        <v>157</v>
      </c>
      <c r="F78" s="1">
        <v>11</v>
      </c>
      <c r="G78" s="1"/>
      <c r="H78" s="9"/>
      <c r="I78" s="9"/>
      <c r="J78" s="1"/>
      <c r="K78" s="1"/>
      <c r="L78" s="7"/>
      <c r="O78" s="1"/>
      <c r="P78" s="1"/>
      <c r="Q78" s="7"/>
      <c r="T78" s="1"/>
      <c r="U78" s="1"/>
      <c r="V78"/>
      <c r="Y78" s="1"/>
      <c r="Z78" s="1"/>
      <c r="AA78" s="7"/>
      <c r="AB78" s="9"/>
      <c r="AD78" s="3">
        <f>COUNTA(H78:U78,W78:AB78)/AC2</f>
        <v>0</v>
      </c>
      <c r="AE78">
        <f t="shared" si="0"/>
      </c>
    </row>
    <row r="79" spans="1:31" ht="12.75">
      <c r="A79" t="s">
        <v>49</v>
      </c>
      <c r="B79" t="s">
        <v>187</v>
      </c>
      <c r="C79" t="s">
        <v>188</v>
      </c>
      <c r="D79" t="s">
        <v>189</v>
      </c>
      <c r="E79" s="5" t="s">
        <v>190</v>
      </c>
      <c r="F79" s="1">
        <v>20</v>
      </c>
      <c r="G79" s="1"/>
      <c r="H79" s="9"/>
      <c r="I79" s="9"/>
      <c r="J79" s="1"/>
      <c r="K79" s="1"/>
      <c r="L79" s="7"/>
      <c r="O79" s="2"/>
      <c r="P79" s="2"/>
      <c r="Q79" s="7"/>
      <c r="T79" s="2" t="s">
        <v>411</v>
      </c>
      <c r="U79" s="2"/>
      <c r="V79"/>
      <c r="Y79" s="2"/>
      <c r="Z79" s="2"/>
      <c r="AA79" s="7"/>
      <c r="AB79" s="9"/>
      <c r="AD79" s="3">
        <f>COUNTA(H79:U79,W79:AB79)/AC2</f>
        <v>0.08333333333333333</v>
      </c>
      <c r="AE79">
        <f t="shared" si="0"/>
      </c>
    </row>
    <row r="80" spans="1:31" ht="12.75">
      <c r="A80" t="s">
        <v>17</v>
      </c>
      <c r="B80" t="s">
        <v>358</v>
      </c>
      <c r="C80" t="s">
        <v>478</v>
      </c>
      <c r="D80" t="s">
        <v>23</v>
      </c>
      <c r="E80" s="5" t="s">
        <v>485</v>
      </c>
      <c r="F80" s="1">
        <v>18</v>
      </c>
      <c r="G80" s="1"/>
      <c r="H80" s="9"/>
      <c r="I80" s="9"/>
      <c r="J80" s="2" t="s">
        <v>411</v>
      </c>
      <c r="K80" s="2" t="s">
        <v>411</v>
      </c>
      <c r="L80" s="7"/>
      <c r="O80" s="2" t="s">
        <v>411</v>
      </c>
      <c r="P80" s="2" t="s">
        <v>411</v>
      </c>
      <c r="Q80" s="7"/>
      <c r="T80" s="2"/>
      <c r="U80" s="2"/>
      <c r="V80"/>
      <c r="Y80" s="2"/>
      <c r="Z80" s="2"/>
      <c r="AA80" s="7"/>
      <c r="AB80" s="9"/>
      <c r="AD80" s="3">
        <f>COUNTA(H80:U80,W80:AB80)/AC2</f>
        <v>0.3333333333333333</v>
      </c>
      <c r="AE80">
        <f aca="true" t="shared" si="1" ref="AE80:AE106">IF(AD80&gt;=0.75,"Atnded","")</f>
      </c>
    </row>
    <row r="81" spans="1:31" ht="12.75" hidden="1">
      <c r="A81" t="s">
        <v>97</v>
      </c>
      <c r="B81" t="s">
        <v>98</v>
      </c>
      <c r="C81" t="s">
        <v>30</v>
      </c>
      <c r="D81" t="s">
        <v>99</v>
      </c>
      <c r="E81" s="5" t="s">
        <v>100</v>
      </c>
      <c r="F81" s="1">
        <v>11</v>
      </c>
      <c r="G81" s="1"/>
      <c r="H81" s="13"/>
      <c r="I81" s="13"/>
      <c r="J81" s="2"/>
      <c r="K81" s="2"/>
      <c r="L81" s="7"/>
      <c r="O81" s="2"/>
      <c r="P81" s="2"/>
      <c r="Q81" s="7"/>
      <c r="T81" s="1"/>
      <c r="U81" s="1"/>
      <c r="V81"/>
      <c r="Y81" s="1"/>
      <c r="Z81" s="1"/>
      <c r="AA81" s="7"/>
      <c r="AB81" s="9"/>
      <c r="AD81" s="3">
        <f>COUNTA(H81:U81,W81:AB81)/AC2</f>
        <v>0</v>
      </c>
      <c r="AE81">
        <f t="shared" si="1"/>
      </c>
    </row>
    <row r="82" spans="1:31" ht="12.75">
      <c r="A82" t="s">
        <v>378</v>
      </c>
      <c r="B82" t="s">
        <v>379</v>
      </c>
      <c r="C82" t="s">
        <v>380</v>
      </c>
      <c r="E82" s="5" t="s">
        <v>381</v>
      </c>
      <c r="F82" s="1">
        <v>22</v>
      </c>
      <c r="G82" s="1"/>
      <c r="H82" s="9"/>
      <c r="I82" s="9"/>
      <c r="J82" s="2" t="s">
        <v>411</v>
      </c>
      <c r="K82" s="2" t="s">
        <v>411</v>
      </c>
      <c r="L82" s="8" t="s">
        <v>411</v>
      </c>
      <c r="O82" s="2" t="s">
        <v>411</v>
      </c>
      <c r="P82" s="2" t="s">
        <v>411</v>
      </c>
      <c r="Q82" s="8" t="s">
        <v>411</v>
      </c>
      <c r="T82" s="2" t="s">
        <v>411</v>
      </c>
      <c r="U82" s="2" t="s">
        <v>411</v>
      </c>
      <c r="V82"/>
      <c r="Y82" s="2" t="s">
        <v>411</v>
      </c>
      <c r="Z82" s="2" t="s">
        <v>411</v>
      </c>
      <c r="AA82" s="8" t="s">
        <v>411</v>
      </c>
      <c r="AB82" s="2" t="s">
        <v>411</v>
      </c>
      <c r="AD82" s="3">
        <f>COUNTA(H82:U82,W82:AB82)/AC2</f>
        <v>1</v>
      </c>
      <c r="AE82" t="str">
        <f t="shared" si="1"/>
        <v>Atnded</v>
      </c>
    </row>
    <row r="83" spans="1:31" ht="12.75" hidden="1">
      <c r="A83" t="s">
        <v>54</v>
      </c>
      <c r="B83" t="s">
        <v>55</v>
      </c>
      <c r="C83" t="s">
        <v>56</v>
      </c>
      <c r="D83" t="s">
        <v>57</v>
      </c>
      <c r="E83" s="5" t="s">
        <v>75</v>
      </c>
      <c r="F83" s="1">
        <v>11</v>
      </c>
      <c r="G83" s="1"/>
      <c r="H83" s="9"/>
      <c r="I83" s="9"/>
      <c r="J83" s="2"/>
      <c r="K83" s="2"/>
      <c r="L83" s="8"/>
      <c r="O83" s="2"/>
      <c r="P83" s="2"/>
      <c r="Q83" s="8"/>
      <c r="T83" s="2"/>
      <c r="U83" s="2"/>
      <c r="V83"/>
      <c r="Y83" s="1"/>
      <c r="Z83" s="1"/>
      <c r="AA83" s="7"/>
      <c r="AB83" s="9"/>
      <c r="AD83" s="3">
        <f>COUNTA(H83:U83,W83:AB83)/AC2</f>
        <v>0</v>
      </c>
      <c r="AE83">
        <f t="shared" si="1"/>
      </c>
    </row>
    <row r="84" spans="1:31" ht="12.75">
      <c r="A84" t="s">
        <v>382</v>
      </c>
      <c r="B84" t="s">
        <v>383</v>
      </c>
      <c r="C84" t="s">
        <v>384</v>
      </c>
      <c r="E84" s="5" t="s">
        <v>385</v>
      </c>
      <c r="F84" s="1">
        <v>22</v>
      </c>
      <c r="G84" s="1"/>
      <c r="H84" s="9"/>
      <c r="I84" s="9"/>
      <c r="J84" s="2" t="s">
        <v>411</v>
      </c>
      <c r="K84" s="2" t="s">
        <v>411</v>
      </c>
      <c r="L84" s="8" t="s">
        <v>411</v>
      </c>
      <c r="O84" s="2"/>
      <c r="P84" s="2"/>
      <c r="Q84" s="8"/>
      <c r="T84" s="2" t="s">
        <v>411</v>
      </c>
      <c r="U84" s="2" t="s">
        <v>411</v>
      </c>
      <c r="V84"/>
      <c r="Y84" s="2"/>
      <c r="Z84" s="2"/>
      <c r="AA84" s="7"/>
      <c r="AB84" s="2" t="s">
        <v>411</v>
      </c>
      <c r="AD84" s="3">
        <f>COUNTA(H84:U84,W84:AB84)/AC2</f>
        <v>0.5</v>
      </c>
      <c r="AE84">
        <f t="shared" si="1"/>
      </c>
    </row>
    <row r="85" spans="1:31" ht="12.75">
      <c r="A85" t="s">
        <v>17</v>
      </c>
      <c r="B85" t="s">
        <v>21</v>
      </c>
      <c r="C85" t="s">
        <v>22</v>
      </c>
      <c r="D85" t="s">
        <v>23</v>
      </c>
      <c r="E85" t="s">
        <v>72</v>
      </c>
      <c r="F85" s="1">
        <v>18</v>
      </c>
      <c r="G85" s="1"/>
      <c r="H85" s="13"/>
      <c r="I85" s="13"/>
      <c r="J85" s="2" t="s">
        <v>411</v>
      </c>
      <c r="K85" s="2" t="s">
        <v>411</v>
      </c>
      <c r="L85" s="8" t="s">
        <v>411</v>
      </c>
      <c r="O85" s="2" t="s">
        <v>411</v>
      </c>
      <c r="P85" s="2" t="s">
        <v>411</v>
      </c>
      <c r="Q85" s="8" t="s">
        <v>411</v>
      </c>
      <c r="T85" s="2" t="s">
        <v>411</v>
      </c>
      <c r="U85" s="2" t="s">
        <v>411</v>
      </c>
      <c r="V85"/>
      <c r="Y85" s="2" t="s">
        <v>411</v>
      </c>
      <c r="Z85" s="2" t="s">
        <v>411</v>
      </c>
      <c r="AA85" s="8"/>
      <c r="AB85" s="2" t="s">
        <v>411</v>
      </c>
      <c r="AD85" s="3">
        <f>COUNTA(H85:U85,W85:AB85)/AC2</f>
        <v>0.9166666666666666</v>
      </c>
      <c r="AE85" t="str">
        <f t="shared" si="1"/>
        <v>Atnded</v>
      </c>
    </row>
    <row r="86" spans="1:31" ht="12.75" hidden="1">
      <c r="A86" t="s">
        <v>17</v>
      </c>
      <c r="B86" t="s">
        <v>371</v>
      </c>
      <c r="C86" t="s">
        <v>373</v>
      </c>
      <c r="D86" t="s">
        <v>27</v>
      </c>
      <c r="E86" s="5" t="s">
        <v>372</v>
      </c>
      <c r="F86" s="1">
        <v>18</v>
      </c>
      <c r="G86" s="1"/>
      <c r="H86" s="13"/>
      <c r="I86" s="13"/>
      <c r="J86" s="2"/>
      <c r="K86" s="2"/>
      <c r="L86" s="8"/>
      <c r="O86" s="2"/>
      <c r="P86" s="2"/>
      <c r="Q86" s="8"/>
      <c r="T86" s="2"/>
      <c r="U86" s="2"/>
      <c r="V86"/>
      <c r="Y86" s="2"/>
      <c r="Z86" s="2"/>
      <c r="AA86" s="8"/>
      <c r="AB86" s="9"/>
      <c r="AD86" s="3">
        <f>COUNTA(H86:U86,W86:AB86)/AC2</f>
        <v>0</v>
      </c>
      <c r="AE86">
        <f t="shared" si="1"/>
      </c>
    </row>
    <row r="87" spans="1:31" ht="12.75" hidden="1">
      <c r="A87" t="s">
        <v>28</v>
      </c>
      <c r="B87" t="s">
        <v>368</v>
      </c>
      <c r="C87" t="s">
        <v>369</v>
      </c>
      <c r="D87" t="s">
        <v>42</v>
      </c>
      <c r="E87" s="5" t="s">
        <v>370</v>
      </c>
      <c r="F87" s="1">
        <v>18</v>
      </c>
      <c r="G87" s="1"/>
      <c r="H87" s="13"/>
      <c r="I87" s="13"/>
      <c r="J87" s="2"/>
      <c r="K87" s="2"/>
      <c r="L87" s="8"/>
      <c r="O87" s="2"/>
      <c r="P87" s="2"/>
      <c r="Q87" s="8"/>
      <c r="T87" s="2"/>
      <c r="U87" s="2"/>
      <c r="V87"/>
      <c r="Y87" s="2"/>
      <c r="Z87" s="2"/>
      <c r="AA87" s="8"/>
      <c r="AB87" s="9"/>
      <c r="AD87" s="3">
        <f>COUNTA(H87:U87,W87:AB87)/AC2</f>
        <v>0</v>
      </c>
      <c r="AE87">
        <f t="shared" si="1"/>
      </c>
    </row>
    <row r="88" spans="1:31" ht="12.75">
      <c r="A88" t="s">
        <v>143</v>
      </c>
      <c r="B88" t="s">
        <v>144</v>
      </c>
      <c r="C88" t="s">
        <v>52</v>
      </c>
      <c r="D88" t="s">
        <v>87</v>
      </c>
      <c r="E88" t="s">
        <v>145</v>
      </c>
      <c r="F88" s="1">
        <v>18</v>
      </c>
      <c r="G88" s="1"/>
      <c r="H88" s="13"/>
      <c r="I88" s="13"/>
      <c r="J88" s="2" t="s">
        <v>411</v>
      </c>
      <c r="K88" s="2" t="s">
        <v>411</v>
      </c>
      <c r="L88" s="8" t="s">
        <v>411</v>
      </c>
      <c r="O88" s="2" t="s">
        <v>411</v>
      </c>
      <c r="P88" s="2" t="s">
        <v>411</v>
      </c>
      <c r="Q88" s="8" t="s">
        <v>411</v>
      </c>
      <c r="T88" s="2" t="s">
        <v>411</v>
      </c>
      <c r="U88" s="2" t="s">
        <v>411</v>
      </c>
      <c r="V88"/>
      <c r="Y88" s="2" t="s">
        <v>411</v>
      </c>
      <c r="Z88" s="2" t="s">
        <v>411</v>
      </c>
      <c r="AA88" s="8" t="s">
        <v>411</v>
      </c>
      <c r="AB88" s="2" t="s">
        <v>411</v>
      </c>
      <c r="AD88" s="3">
        <f>COUNTA(H88:U88,W88:AB88)/AC2</f>
        <v>1</v>
      </c>
      <c r="AE88" t="str">
        <f t="shared" si="1"/>
        <v>Atnded</v>
      </c>
    </row>
    <row r="89" spans="1:31" ht="12.75">
      <c r="A89" t="s">
        <v>438</v>
      </c>
      <c r="B89" t="s">
        <v>439</v>
      </c>
      <c r="C89" t="s">
        <v>255</v>
      </c>
      <c r="D89" t="s">
        <v>443</v>
      </c>
      <c r="E89" s="5" t="s">
        <v>440</v>
      </c>
      <c r="H89" s="9"/>
      <c r="I89" s="9"/>
      <c r="J89" s="2" t="s">
        <v>411</v>
      </c>
      <c r="K89" s="2" t="s">
        <v>411</v>
      </c>
      <c r="L89" s="8" t="s">
        <v>411</v>
      </c>
      <c r="O89" s="2" t="s">
        <v>411</v>
      </c>
      <c r="P89" s="2" t="s">
        <v>411</v>
      </c>
      <c r="Q89" s="7"/>
      <c r="T89" s="2" t="s">
        <v>411</v>
      </c>
      <c r="U89" s="2" t="s">
        <v>411</v>
      </c>
      <c r="V89"/>
      <c r="Y89" s="2" t="s">
        <v>411</v>
      </c>
      <c r="Z89" s="2" t="s">
        <v>411</v>
      </c>
      <c r="AA89" s="7"/>
      <c r="AB89" s="2" t="s">
        <v>411</v>
      </c>
      <c r="AD89" s="3">
        <f>COUNTA(H89:U89,W89:AB89)/AC2</f>
        <v>0.8333333333333334</v>
      </c>
      <c r="AE89" t="str">
        <f t="shared" si="1"/>
        <v>Atnded</v>
      </c>
    </row>
    <row r="90" spans="1:31" ht="12.75">
      <c r="A90" t="s">
        <v>464</v>
      </c>
      <c r="B90" t="s">
        <v>465</v>
      </c>
      <c r="C90" t="s">
        <v>182</v>
      </c>
      <c r="D90" t="s">
        <v>96</v>
      </c>
      <c r="E90" s="5" t="s">
        <v>466</v>
      </c>
      <c r="G90" t="s">
        <v>467</v>
      </c>
      <c r="J90" s="2" t="s">
        <v>411</v>
      </c>
      <c r="K90" s="2" t="s">
        <v>411</v>
      </c>
      <c r="V90" s="9"/>
      <c r="W90" s="1"/>
      <c r="X90" s="1"/>
      <c r="Y90" s="1"/>
      <c r="Z90" s="1"/>
      <c r="AA90" s="7"/>
      <c r="AB90" s="9"/>
      <c r="AD90" s="3">
        <f>COUNTA(H90:U90,W90:AB90)/AC2</f>
        <v>0.16666666666666666</v>
      </c>
      <c r="AE90">
        <f t="shared" si="1"/>
      </c>
    </row>
    <row r="91" spans="1:31" ht="12.75">
      <c r="A91" t="s">
        <v>88</v>
      </c>
      <c r="B91" t="s">
        <v>94</v>
      </c>
      <c r="C91" t="s">
        <v>89</v>
      </c>
      <c r="D91" t="s">
        <v>90</v>
      </c>
      <c r="E91" s="5" t="s">
        <v>95</v>
      </c>
      <c r="F91" s="1">
        <v>11</v>
      </c>
      <c r="G91" s="1"/>
      <c r="H91" s="9"/>
      <c r="I91" s="13"/>
      <c r="J91" s="2"/>
      <c r="K91" s="2" t="s">
        <v>411</v>
      </c>
      <c r="L91" s="8" t="s">
        <v>411</v>
      </c>
      <c r="O91" s="2" t="s">
        <v>411</v>
      </c>
      <c r="P91" s="2" t="s">
        <v>411</v>
      </c>
      <c r="Q91" s="8" t="s">
        <v>411</v>
      </c>
      <c r="T91" s="2" t="s">
        <v>411</v>
      </c>
      <c r="U91" s="2" t="s">
        <v>411</v>
      </c>
      <c r="V91"/>
      <c r="Y91" s="2" t="s">
        <v>411</v>
      </c>
      <c r="Z91" s="2" t="s">
        <v>411</v>
      </c>
      <c r="AA91" s="7"/>
      <c r="AB91" s="2" t="s">
        <v>411</v>
      </c>
      <c r="AD91" s="3">
        <f>COUNTA(H91:U91,W91:AB91)/AC2</f>
        <v>0.8333333333333334</v>
      </c>
      <c r="AE91" t="str">
        <f t="shared" si="1"/>
        <v>Atnded</v>
      </c>
    </row>
    <row r="92" spans="1:31" ht="12.75">
      <c r="A92" t="s">
        <v>284</v>
      </c>
      <c r="B92" t="s">
        <v>285</v>
      </c>
      <c r="C92" t="s">
        <v>286</v>
      </c>
      <c r="D92" t="s">
        <v>337</v>
      </c>
      <c r="E92" s="5" t="s">
        <v>287</v>
      </c>
      <c r="F92" s="1">
        <v>11</v>
      </c>
      <c r="G92" s="1"/>
      <c r="H92" s="9"/>
      <c r="I92" s="9"/>
      <c r="J92" s="2"/>
      <c r="K92" s="2" t="s">
        <v>411</v>
      </c>
      <c r="L92" s="8" t="s">
        <v>411</v>
      </c>
      <c r="O92" s="2" t="s">
        <v>411</v>
      </c>
      <c r="P92" s="2" t="s">
        <v>411</v>
      </c>
      <c r="Q92" s="8" t="s">
        <v>411</v>
      </c>
      <c r="T92" s="2" t="s">
        <v>411</v>
      </c>
      <c r="U92" s="2" t="s">
        <v>411</v>
      </c>
      <c r="V92"/>
      <c r="Y92" s="2" t="s">
        <v>411</v>
      </c>
      <c r="Z92" s="2" t="s">
        <v>411</v>
      </c>
      <c r="AA92" s="8" t="s">
        <v>411</v>
      </c>
      <c r="AB92" s="2" t="s">
        <v>411</v>
      </c>
      <c r="AD92" s="3">
        <f>COUNTA(H92:U92,W92:AB92)/AC2</f>
        <v>0.9166666666666666</v>
      </c>
      <c r="AE92" t="str">
        <f t="shared" si="1"/>
        <v>Atnded</v>
      </c>
    </row>
    <row r="93" spans="1:31" ht="12.75">
      <c r="A93" t="s">
        <v>451</v>
      </c>
      <c r="B93" t="s">
        <v>452</v>
      </c>
      <c r="C93" t="s">
        <v>361</v>
      </c>
      <c r="D93" t="s">
        <v>362</v>
      </c>
      <c r="E93" s="5" t="s">
        <v>453</v>
      </c>
      <c r="H93" s="9"/>
      <c r="I93" s="9"/>
      <c r="J93" s="2" t="s">
        <v>411</v>
      </c>
      <c r="K93" s="2" t="s">
        <v>411</v>
      </c>
      <c r="L93" s="8" t="s">
        <v>411</v>
      </c>
      <c r="O93" s="2" t="s">
        <v>411</v>
      </c>
      <c r="P93" s="2" t="s">
        <v>411</v>
      </c>
      <c r="Q93" s="8" t="s">
        <v>411</v>
      </c>
      <c r="T93" s="2" t="s">
        <v>411</v>
      </c>
      <c r="U93" s="2" t="s">
        <v>411</v>
      </c>
      <c r="V93"/>
      <c r="Y93" s="2" t="s">
        <v>411</v>
      </c>
      <c r="Z93" s="2" t="s">
        <v>411</v>
      </c>
      <c r="AA93" s="8" t="s">
        <v>411</v>
      </c>
      <c r="AB93" s="2" t="s">
        <v>411</v>
      </c>
      <c r="AD93" s="3">
        <f>COUNTA(H93:U93,W93:AB93)/AC2</f>
        <v>1</v>
      </c>
      <c r="AE93" t="str">
        <f t="shared" si="1"/>
        <v>Atnded</v>
      </c>
    </row>
    <row r="94" spans="1:31" ht="15.75">
      <c r="A94" t="s">
        <v>128</v>
      </c>
      <c r="B94" t="s">
        <v>422</v>
      </c>
      <c r="C94" t="s">
        <v>423</v>
      </c>
      <c r="E94" s="5" t="s">
        <v>424</v>
      </c>
      <c r="H94" s="14"/>
      <c r="I94" s="14"/>
      <c r="J94" s="4"/>
      <c r="K94" s="1"/>
      <c r="L94" s="7"/>
      <c r="O94" s="1"/>
      <c r="P94" s="2" t="s">
        <v>411</v>
      </c>
      <c r="Q94" s="8" t="s">
        <v>411</v>
      </c>
      <c r="T94" s="2" t="s">
        <v>411</v>
      </c>
      <c r="U94" s="2" t="s">
        <v>411</v>
      </c>
      <c r="V94"/>
      <c r="Y94" s="1"/>
      <c r="Z94" s="1"/>
      <c r="AA94" s="7"/>
      <c r="AB94" s="14"/>
      <c r="AD94" s="3">
        <f>COUNTA(H94:U94,W94:AB94)/AC2</f>
        <v>0.3333333333333333</v>
      </c>
      <c r="AE94">
        <f t="shared" si="1"/>
      </c>
    </row>
    <row r="95" spans="1:31" ht="12.75">
      <c r="A95" t="s">
        <v>404</v>
      </c>
      <c r="B95" t="s">
        <v>405</v>
      </c>
      <c r="C95" t="s">
        <v>406</v>
      </c>
      <c r="E95" s="5" t="s">
        <v>407</v>
      </c>
      <c r="F95" s="1">
        <v>22</v>
      </c>
      <c r="G95" s="1"/>
      <c r="H95" s="13"/>
      <c r="I95" s="13"/>
      <c r="J95" s="2" t="s">
        <v>411</v>
      </c>
      <c r="K95" s="2" t="s">
        <v>411</v>
      </c>
      <c r="L95" s="8" t="s">
        <v>411</v>
      </c>
      <c r="O95" s="2" t="s">
        <v>411</v>
      </c>
      <c r="P95" s="2" t="s">
        <v>411</v>
      </c>
      <c r="Q95" s="8" t="s">
        <v>411</v>
      </c>
      <c r="T95" s="2" t="s">
        <v>411</v>
      </c>
      <c r="U95" s="2" t="s">
        <v>411</v>
      </c>
      <c r="V95"/>
      <c r="Y95" s="2"/>
      <c r="Z95" s="2"/>
      <c r="AA95" s="7"/>
      <c r="AB95" s="9"/>
      <c r="AD95" s="3">
        <f>COUNTA(H95:U95,W95:AB95)/AC2</f>
        <v>0.6666666666666666</v>
      </c>
      <c r="AE95">
        <f t="shared" si="1"/>
      </c>
    </row>
    <row r="96" spans="1:31" ht="12.75">
      <c r="A96" t="s">
        <v>17</v>
      </c>
      <c r="B96" t="s">
        <v>463</v>
      </c>
      <c r="C96" t="s">
        <v>461</v>
      </c>
      <c r="E96" s="5" t="s">
        <v>462</v>
      </c>
      <c r="F96">
        <v>15</v>
      </c>
      <c r="H96" s="9"/>
      <c r="I96" s="9"/>
      <c r="J96" s="2" t="s">
        <v>411</v>
      </c>
      <c r="K96" s="2" t="s">
        <v>411</v>
      </c>
      <c r="L96" s="7"/>
      <c r="O96" s="1"/>
      <c r="P96" s="1"/>
      <c r="Q96" s="7"/>
      <c r="R96" s="1"/>
      <c r="S96" s="1"/>
      <c r="T96" s="1"/>
      <c r="U96" s="1"/>
      <c r="V96" s="9"/>
      <c r="W96" s="1"/>
      <c r="X96" s="1"/>
      <c r="Y96" s="1"/>
      <c r="Z96" s="1"/>
      <c r="AA96" s="7"/>
      <c r="AB96" s="9"/>
      <c r="AD96" s="3">
        <f>COUNTA(H96:U96,W96:AB96)/AC2</f>
        <v>0.16666666666666666</v>
      </c>
      <c r="AE96">
        <f t="shared" si="1"/>
      </c>
    </row>
    <row r="97" spans="1:31" ht="12.75">
      <c r="A97" t="s">
        <v>150</v>
      </c>
      <c r="B97" t="s">
        <v>151</v>
      </c>
      <c r="C97" t="s">
        <v>52</v>
      </c>
      <c r="D97" t="s">
        <v>152</v>
      </c>
      <c r="E97" s="5" t="s">
        <v>153</v>
      </c>
      <c r="F97" s="1">
        <v>18</v>
      </c>
      <c r="G97" s="1"/>
      <c r="H97" s="13"/>
      <c r="I97" s="13"/>
      <c r="J97" s="2"/>
      <c r="K97" s="2" t="s">
        <v>411</v>
      </c>
      <c r="L97" s="8" t="s">
        <v>411</v>
      </c>
      <c r="O97" s="2" t="s">
        <v>411</v>
      </c>
      <c r="P97" s="2" t="s">
        <v>411</v>
      </c>
      <c r="Q97" s="8" t="s">
        <v>411</v>
      </c>
      <c r="T97" s="2" t="s">
        <v>411</v>
      </c>
      <c r="U97" s="2" t="s">
        <v>411</v>
      </c>
      <c r="V97"/>
      <c r="Y97" s="2" t="s">
        <v>411</v>
      </c>
      <c r="Z97" s="2" t="s">
        <v>411</v>
      </c>
      <c r="AA97" s="8" t="s">
        <v>411</v>
      </c>
      <c r="AB97" s="2" t="s">
        <v>411</v>
      </c>
      <c r="AD97" s="3">
        <f>COUNTA(H97:U97,W97:AB97)/AC2</f>
        <v>0.9166666666666666</v>
      </c>
      <c r="AE97" t="str">
        <f t="shared" si="1"/>
        <v>Atnded</v>
      </c>
    </row>
    <row r="98" spans="1:31" ht="12.75">
      <c r="A98" t="s">
        <v>223</v>
      </c>
      <c r="B98" t="s">
        <v>457</v>
      </c>
      <c r="C98" t="s">
        <v>178</v>
      </c>
      <c r="D98" t="s">
        <v>458</v>
      </c>
      <c r="E98" s="5" t="s">
        <v>459</v>
      </c>
      <c r="H98" s="9"/>
      <c r="I98" s="9"/>
      <c r="J98" s="2" t="s">
        <v>411</v>
      </c>
      <c r="K98" s="2" t="s">
        <v>411</v>
      </c>
      <c r="L98" s="8" t="s">
        <v>411</v>
      </c>
      <c r="O98" s="2" t="s">
        <v>411</v>
      </c>
      <c r="P98" s="2" t="s">
        <v>411</v>
      </c>
      <c r="Q98" s="8" t="s">
        <v>411</v>
      </c>
      <c r="T98" s="2" t="s">
        <v>411</v>
      </c>
      <c r="U98" s="2" t="s">
        <v>411</v>
      </c>
      <c r="V98"/>
      <c r="Y98" s="2" t="s">
        <v>411</v>
      </c>
      <c r="Z98" s="2" t="s">
        <v>411</v>
      </c>
      <c r="AA98" s="7"/>
      <c r="AB98" s="9"/>
      <c r="AD98" s="3">
        <f>COUNTA(H98:U98,W98:AB98)/AC2</f>
        <v>0.8333333333333334</v>
      </c>
      <c r="AE98" t="str">
        <f t="shared" si="1"/>
        <v>Atnded</v>
      </c>
    </row>
    <row r="99" spans="1:31" ht="15.75">
      <c r="A99" t="s">
        <v>416</v>
      </c>
      <c r="B99" t="s">
        <v>417</v>
      </c>
      <c r="C99" t="s">
        <v>52</v>
      </c>
      <c r="E99" s="5" t="s">
        <v>418</v>
      </c>
      <c r="H99" s="14"/>
      <c r="I99" s="14"/>
      <c r="J99" s="2" t="s">
        <v>411</v>
      </c>
      <c r="K99" s="2" t="s">
        <v>411</v>
      </c>
      <c r="L99" s="8" t="s">
        <v>411</v>
      </c>
      <c r="O99" s="2" t="s">
        <v>411</v>
      </c>
      <c r="P99" s="2" t="s">
        <v>411</v>
      </c>
      <c r="Q99" s="8" t="s">
        <v>411</v>
      </c>
      <c r="T99" s="2" t="s">
        <v>411</v>
      </c>
      <c r="U99" s="2" t="s">
        <v>411</v>
      </c>
      <c r="V99"/>
      <c r="Y99" s="2" t="s">
        <v>411</v>
      </c>
      <c r="Z99" s="2" t="s">
        <v>411</v>
      </c>
      <c r="AA99" s="8" t="s">
        <v>411</v>
      </c>
      <c r="AB99" s="14"/>
      <c r="AD99" s="3">
        <f>COUNTA(H99:U99,W99:AB99)/AC2</f>
        <v>0.9166666666666666</v>
      </c>
      <c r="AE99" t="str">
        <f t="shared" si="1"/>
        <v>Atnded</v>
      </c>
    </row>
    <row r="100" spans="1:31" ht="12.75">
      <c r="A100" t="s">
        <v>390</v>
      </c>
      <c r="B100" t="s">
        <v>391</v>
      </c>
      <c r="C100" t="s">
        <v>392</v>
      </c>
      <c r="E100" s="5" t="s">
        <v>393</v>
      </c>
      <c r="F100" s="1"/>
      <c r="G100" s="1"/>
      <c r="H100" s="13"/>
      <c r="I100" s="13"/>
      <c r="J100" s="2" t="s">
        <v>411</v>
      </c>
      <c r="K100" s="2" t="s">
        <v>411</v>
      </c>
      <c r="L100" s="8" t="s">
        <v>411</v>
      </c>
      <c r="O100" s="2" t="s">
        <v>411</v>
      </c>
      <c r="P100" s="2" t="s">
        <v>411</v>
      </c>
      <c r="Q100" s="8" t="s">
        <v>411</v>
      </c>
      <c r="T100" s="2" t="s">
        <v>411</v>
      </c>
      <c r="U100" s="2" t="s">
        <v>411</v>
      </c>
      <c r="V100"/>
      <c r="Y100" s="2" t="s">
        <v>411</v>
      </c>
      <c r="Z100" s="2" t="s">
        <v>411</v>
      </c>
      <c r="AA100" s="8" t="s">
        <v>411</v>
      </c>
      <c r="AB100" s="9"/>
      <c r="AD100" s="3">
        <f>COUNTA(H100:U100,W100:AB100)/AC2</f>
        <v>0.9166666666666666</v>
      </c>
      <c r="AE100" t="str">
        <f t="shared" si="1"/>
        <v>Atnded</v>
      </c>
    </row>
    <row r="101" spans="1:31" ht="15.75">
      <c r="A101" t="s">
        <v>431</v>
      </c>
      <c r="B101" t="s">
        <v>432</v>
      </c>
      <c r="C101" t="s">
        <v>433</v>
      </c>
      <c r="D101" t="s">
        <v>442</v>
      </c>
      <c r="E101" s="5" t="s">
        <v>434</v>
      </c>
      <c r="H101" s="14"/>
      <c r="I101" s="14"/>
      <c r="J101" s="2" t="s">
        <v>411</v>
      </c>
      <c r="K101" s="2" t="s">
        <v>411</v>
      </c>
      <c r="L101" s="8" t="s">
        <v>411</v>
      </c>
      <c r="O101" s="2" t="s">
        <v>411</v>
      </c>
      <c r="P101" s="1"/>
      <c r="Q101" s="7"/>
      <c r="T101" s="1"/>
      <c r="U101" s="1"/>
      <c r="V101"/>
      <c r="Y101" s="1"/>
      <c r="Z101" s="1"/>
      <c r="AA101" s="7"/>
      <c r="AB101" s="9"/>
      <c r="AD101" s="3">
        <f>COUNTA(H101:U101,W101:AB101)/AC2</f>
        <v>0.3333333333333333</v>
      </c>
      <c r="AE101">
        <f t="shared" si="1"/>
      </c>
    </row>
    <row r="102" spans="1:31" ht="12.75">
      <c r="A102" t="s">
        <v>298</v>
      </c>
      <c r="B102" t="s">
        <v>299</v>
      </c>
      <c r="C102" t="s">
        <v>52</v>
      </c>
      <c r="D102" t="s">
        <v>152</v>
      </c>
      <c r="E102" s="5" t="s">
        <v>300</v>
      </c>
      <c r="F102" s="1">
        <v>11</v>
      </c>
      <c r="G102" s="1"/>
      <c r="H102" s="9"/>
      <c r="I102" s="9"/>
      <c r="J102" s="2" t="s">
        <v>411</v>
      </c>
      <c r="K102" s="2" t="s">
        <v>411</v>
      </c>
      <c r="L102" s="8"/>
      <c r="O102" s="2" t="s">
        <v>411</v>
      </c>
      <c r="P102" s="2" t="s">
        <v>411</v>
      </c>
      <c r="Q102" s="8" t="s">
        <v>411</v>
      </c>
      <c r="T102" s="2" t="s">
        <v>411</v>
      </c>
      <c r="U102" s="2" t="s">
        <v>411</v>
      </c>
      <c r="V102"/>
      <c r="Y102" s="2" t="s">
        <v>411</v>
      </c>
      <c r="Z102" s="2" t="s">
        <v>411</v>
      </c>
      <c r="AA102" s="8" t="s">
        <v>411</v>
      </c>
      <c r="AB102" s="9"/>
      <c r="AD102" s="3">
        <f>COUNTA(H102:U102,W102:AB102)/AC2</f>
        <v>0.8333333333333334</v>
      </c>
      <c r="AE102" t="str">
        <f t="shared" si="1"/>
        <v>Atnded</v>
      </c>
    </row>
    <row r="103" spans="1:31" ht="12.75">
      <c r="A103" t="s">
        <v>24</v>
      </c>
      <c r="B103" t="s">
        <v>25</v>
      </c>
      <c r="C103" t="s">
        <v>377</v>
      </c>
      <c r="D103" t="s">
        <v>26</v>
      </c>
      <c r="E103" s="5" t="s">
        <v>376</v>
      </c>
      <c r="F103" s="1" t="s">
        <v>162</v>
      </c>
      <c r="G103" s="1" t="s">
        <v>50</v>
      </c>
      <c r="H103" s="13"/>
      <c r="I103" s="13"/>
      <c r="J103" s="2" t="s">
        <v>411</v>
      </c>
      <c r="K103" s="2" t="s">
        <v>411</v>
      </c>
      <c r="L103" s="8" t="s">
        <v>411</v>
      </c>
      <c r="O103" s="2" t="s">
        <v>411</v>
      </c>
      <c r="P103" s="2" t="s">
        <v>411</v>
      </c>
      <c r="Q103" s="8" t="s">
        <v>411</v>
      </c>
      <c r="T103" s="2" t="s">
        <v>411</v>
      </c>
      <c r="U103" s="2" t="s">
        <v>411</v>
      </c>
      <c r="V103"/>
      <c r="Y103" s="2" t="s">
        <v>411</v>
      </c>
      <c r="Z103" s="2" t="s">
        <v>411</v>
      </c>
      <c r="AA103" s="8" t="s">
        <v>411</v>
      </c>
      <c r="AB103" s="2" t="s">
        <v>411</v>
      </c>
      <c r="AD103" s="3">
        <f>COUNTA(H103:U103,W103:AB103)/AC2</f>
        <v>1</v>
      </c>
      <c r="AE103" t="str">
        <f t="shared" si="1"/>
        <v>Atnded</v>
      </c>
    </row>
    <row r="104" spans="1:31" ht="15.75">
      <c r="A104" t="s">
        <v>413</v>
      </c>
      <c r="B104" t="s">
        <v>414</v>
      </c>
      <c r="C104" t="s">
        <v>478</v>
      </c>
      <c r="E104" s="5" t="s">
        <v>415</v>
      </c>
      <c r="H104" s="13"/>
      <c r="I104" s="13"/>
      <c r="J104" s="2"/>
      <c r="K104" s="2"/>
      <c r="L104" s="7"/>
      <c r="O104" s="2" t="s">
        <v>411</v>
      </c>
      <c r="P104" s="2" t="s">
        <v>411</v>
      </c>
      <c r="Q104" s="7"/>
      <c r="T104" s="2"/>
      <c r="U104" s="2"/>
      <c r="V104"/>
      <c r="Y104" s="1"/>
      <c r="Z104" s="1"/>
      <c r="AA104" s="7"/>
      <c r="AB104" s="14"/>
      <c r="AD104" s="3">
        <f>COUNTA(H104:U104,W104:AB104)/AC2</f>
        <v>0.16666666666666666</v>
      </c>
      <c r="AE104">
        <f>IF(AD104&gt;=0.75,"Atnded","")</f>
      </c>
    </row>
    <row r="105" spans="1:31" ht="12.75">
      <c r="A105" t="s">
        <v>258</v>
      </c>
      <c r="B105" t="s">
        <v>344</v>
      </c>
      <c r="C105" t="s">
        <v>259</v>
      </c>
      <c r="D105" t="s">
        <v>316</v>
      </c>
      <c r="E105" s="5" t="s">
        <v>412</v>
      </c>
      <c r="F105" s="1">
        <v>18</v>
      </c>
      <c r="G105" s="1"/>
      <c r="H105" s="13"/>
      <c r="I105" s="13"/>
      <c r="J105" s="2" t="s">
        <v>411</v>
      </c>
      <c r="K105" s="2" t="s">
        <v>411</v>
      </c>
      <c r="L105" s="8" t="s">
        <v>411</v>
      </c>
      <c r="O105" s="2" t="s">
        <v>411</v>
      </c>
      <c r="P105" s="2" t="s">
        <v>411</v>
      </c>
      <c r="Q105" s="8" t="s">
        <v>411</v>
      </c>
      <c r="T105" s="2" t="s">
        <v>411</v>
      </c>
      <c r="U105" s="2" t="s">
        <v>411</v>
      </c>
      <c r="V105"/>
      <c r="Y105" s="2" t="s">
        <v>411</v>
      </c>
      <c r="Z105" s="2" t="s">
        <v>411</v>
      </c>
      <c r="AA105" s="8" t="s">
        <v>411</v>
      </c>
      <c r="AB105" s="2" t="s">
        <v>411</v>
      </c>
      <c r="AD105" s="3">
        <f>COUNTA(H105:U105,W105:AB105)/AC2</f>
        <v>1</v>
      </c>
      <c r="AE105" t="str">
        <f t="shared" si="1"/>
        <v>Atnded</v>
      </c>
    </row>
    <row r="106" spans="1:31" ht="12.75">
      <c r="A106" t="s">
        <v>397</v>
      </c>
      <c r="B106" t="s">
        <v>398</v>
      </c>
      <c r="C106" t="s">
        <v>399</v>
      </c>
      <c r="E106" s="5" t="s">
        <v>400</v>
      </c>
      <c r="F106" s="1">
        <v>22</v>
      </c>
      <c r="G106" s="1"/>
      <c r="H106" s="13"/>
      <c r="I106" s="13"/>
      <c r="J106" s="2" t="s">
        <v>411</v>
      </c>
      <c r="K106" s="2" t="s">
        <v>411</v>
      </c>
      <c r="L106" s="8" t="s">
        <v>411</v>
      </c>
      <c r="O106" s="2" t="s">
        <v>411</v>
      </c>
      <c r="P106" s="2" t="s">
        <v>411</v>
      </c>
      <c r="Q106" s="8" t="s">
        <v>411</v>
      </c>
      <c r="T106" s="2" t="s">
        <v>411</v>
      </c>
      <c r="U106" s="2" t="s">
        <v>411</v>
      </c>
      <c r="V106"/>
      <c r="Y106" s="2" t="s">
        <v>411</v>
      </c>
      <c r="Z106" s="2" t="s">
        <v>411</v>
      </c>
      <c r="AA106" s="8" t="s">
        <v>411</v>
      </c>
      <c r="AB106" s="9"/>
      <c r="AD106" s="3">
        <f>COUNTA(H106:U106,W106:AB106)/AC2</f>
        <v>0.9166666666666666</v>
      </c>
      <c r="AE106" t="str">
        <f t="shared" si="1"/>
        <v>Atnded</v>
      </c>
    </row>
    <row r="107" spans="1:31" ht="12.75" hidden="1">
      <c r="A107" t="s">
        <v>49</v>
      </c>
      <c r="B107" t="s">
        <v>91</v>
      </c>
      <c r="C107" t="s">
        <v>92</v>
      </c>
      <c r="D107" t="s">
        <v>343</v>
      </c>
      <c r="E107" s="5" t="s">
        <v>93</v>
      </c>
      <c r="F107" s="1">
        <v>16</v>
      </c>
      <c r="G107" s="1"/>
      <c r="H107" s="13"/>
      <c r="I107" s="13"/>
      <c r="J107" s="2"/>
      <c r="K107" s="2"/>
      <c r="L107" s="7"/>
      <c r="O107" s="2"/>
      <c r="P107" s="2"/>
      <c r="Q107" s="7"/>
      <c r="T107" s="2"/>
      <c r="U107" s="2"/>
      <c r="V107"/>
      <c r="Y107" s="2"/>
      <c r="Z107" s="2"/>
      <c r="AA107" s="7"/>
      <c r="AB107" s="9"/>
      <c r="AD107" s="3">
        <f>COUNTA(H107:U107,W107:AB107)/AC2</f>
        <v>0</v>
      </c>
      <c r="AE107">
        <f aca="true" t="shared" si="2" ref="AE107:AE117">IF(AD107&gt;=0.75,"Atnded","")</f>
      </c>
    </row>
    <row r="108" spans="1:31" ht="12.75" hidden="1">
      <c r="A108" t="s">
        <v>76</v>
      </c>
      <c r="B108" t="s">
        <v>51</v>
      </c>
      <c r="C108" t="s">
        <v>52</v>
      </c>
      <c r="D108" t="s">
        <v>53</v>
      </c>
      <c r="E108" s="5" t="s">
        <v>77</v>
      </c>
      <c r="F108" s="1">
        <v>11</v>
      </c>
      <c r="G108" s="1"/>
      <c r="H108" s="13"/>
      <c r="I108" s="13"/>
      <c r="J108" s="2"/>
      <c r="K108" s="2"/>
      <c r="L108" s="7"/>
      <c r="O108" s="1"/>
      <c r="P108" s="1"/>
      <c r="Q108" s="7"/>
      <c r="T108" s="1"/>
      <c r="U108" s="1"/>
      <c r="V108"/>
      <c r="Y108" s="1"/>
      <c r="Z108" s="1"/>
      <c r="AA108" s="7"/>
      <c r="AB108" s="9"/>
      <c r="AD108" s="3">
        <f>COUNTA(H108:U108,W108:AB108)/AC2</f>
        <v>0</v>
      </c>
      <c r="AE108">
        <f t="shared" si="2"/>
      </c>
    </row>
    <row r="109" spans="1:31" ht="12.75" hidden="1">
      <c r="A109" t="s">
        <v>122</v>
      </c>
      <c r="B109" t="s">
        <v>123</v>
      </c>
      <c r="C109" t="s">
        <v>351</v>
      </c>
      <c r="D109" t="s">
        <v>351</v>
      </c>
      <c r="E109" s="12" t="s">
        <v>351</v>
      </c>
      <c r="F109" s="1" t="s">
        <v>161</v>
      </c>
      <c r="G109" s="1"/>
      <c r="H109" s="13"/>
      <c r="I109" s="13"/>
      <c r="J109" s="2"/>
      <c r="K109" s="2"/>
      <c r="L109" s="7"/>
      <c r="O109" s="2"/>
      <c r="P109" s="2"/>
      <c r="Q109" s="7"/>
      <c r="T109" s="2"/>
      <c r="U109" s="2"/>
      <c r="V109"/>
      <c r="Y109" s="2"/>
      <c r="Z109" s="2"/>
      <c r="AA109" s="7"/>
      <c r="AB109" s="9"/>
      <c r="AD109" s="3">
        <f>COUNTA(H109:U109,W109:AB109)/AC2</f>
        <v>0</v>
      </c>
      <c r="AE109">
        <f t="shared" si="2"/>
      </c>
    </row>
    <row r="110" spans="1:31" ht="12.75" hidden="1">
      <c r="A110" t="s">
        <v>110</v>
      </c>
      <c r="B110" t="s">
        <v>111</v>
      </c>
      <c r="C110" t="s">
        <v>479</v>
      </c>
      <c r="D110" t="s">
        <v>352</v>
      </c>
      <c r="E110" s="5" t="s">
        <v>112</v>
      </c>
      <c r="F110" s="1">
        <v>11</v>
      </c>
      <c r="G110" s="1"/>
      <c r="H110" s="9"/>
      <c r="I110" s="9"/>
      <c r="J110" s="1"/>
      <c r="K110" s="1"/>
      <c r="L110" s="7"/>
      <c r="O110" s="1"/>
      <c r="P110" s="1"/>
      <c r="Q110" s="7"/>
      <c r="T110" s="1"/>
      <c r="U110" s="1"/>
      <c r="V110"/>
      <c r="Y110" s="1"/>
      <c r="Z110" s="1"/>
      <c r="AA110" s="7"/>
      <c r="AB110" s="9"/>
      <c r="AD110" s="3">
        <f>COUNTA(H110:U110,W110:AB110)/AC2</f>
        <v>0</v>
      </c>
      <c r="AE110">
        <f t="shared" si="2"/>
      </c>
    </row>
    <row r="111" spans="1:31" ht="12.75" hidden="1">
      <c r="A111" t="s">
        <v>240</v>
      </c>
      <c r="B111" t="s">
        <v>241</v>
      </c>
      <c r="C111" t="s">
        <v>315</v>
      </c>
      <c r="D111" t="s">
        <v>23</v>
      </c>
      <c r="E111" s="5" t="s">
        <v>345</v>
      </c>
      <c r="F111" s="1">
        <v>11</v>
      </c>
      <c r="G111" s="1"/>
      <c r="H111" s="9"/>
      <c r="I111" s="9"/>
      <c r="J111" s="1"/>
      <c r="K111" s="1"/>
      <c r="L111" s="7"/>
      <c r="O111" s="1"/>
      <c r="P111" s="1"/>
      <c r="Q111" s="8"/>
      <c r="T111" s="1"/>
      <c r="U111" s="1"/>
      <c r="V111"/>
      <c r="Y111" s="1"/>
      <c r="Z111" s="1"/>
      <c r="AA111" s="7"/>
      <c r="AB111" s="9"/>
      <c r="AD111" s="3">
        <f>COUNTA(H111:U111,W111:AB111)/AC2</f>
        <v>0</v>
      </c>
      <c r="AE111">
        <f t="shared" si="2"/>
      </c>
    </row>
    <row r="112" spans="1:31" ht="12.75" hidden="1">
      <c r="A112" t="s">
        <v>228</v>
      </c>
      <c r="B112" t="s">
        <v>229</v>
      </c>
      <c r="C112" t="s">
        <v>311</v>
      </c>
      <c r="D112" t="s">
        <v>313</v>
      </c>
      <c r="E112" s="5" t="s">
        <v>346</v>
      </c>
      <c r="F112" s="1">
        <v>18</v>
      </c>
      <c r="G112" s="1"/>
      <c r="L112" s="7"/>
      <c r="O112" s="2"/>
      <c r="P112" s="2"/>
      <c r="Q112" s="7"/>
      <c r="T112" s="1"/>
      <c r="U112" s="1"/>
      <c r="V112"/>
      <c r="Y112" s="1"/>
      <c r="Z112" s="1"/>
      <c r="AA112" s="7"/>
      <c r="AB112" s="9"/>
      <c r="AD112" s="3">
        <f>COUNTA(H112:U112,W112:AB112)/AC2</f>
        <v>0</v>
      </c>
      <c r="AE112">
        <f t="shared" si="2"/>
      </c>
    </row>
    <row r="113" spans="1:31" ht="12.75">
      <c r="A113" t="s">
        <v>101</v>
      </c>
      <c r="B113" t="s">
        <v>102</v>
      </c>
      <c r="C113" t="s">
        <v>103</v>
      </c>
      <c r="D113" t="s">
        <v>104</v>
      </c>
      <c r="E113" t="s">
        <v>105</v>
      </c>
      <c r="F113" s="1">
        <v>11</v>
      </c>
      <c r="G113" s="1"/>
      <c r="H113" s="9"/>
      <c r="I113" s="9"/>
      <c r="J113" s="1"/>
      <c r="K113" s="2"/>
      <c r="L113" s="8"/>
      <c r="O113" s="2"/>
      <c r="P113" s="2"/>
      <c r="Q113" s="8" t="s">
        <v>411</v>
      </c>
      <c r="T113" s="1"/>
      <c r="U113" s="2"/>
      <c r="V113"/>
      <c r="Y113" s="2"/>
      <c r="Z113" s="2"/>
      <c r="AA113" s="7"/>
      <c r="AB113" s="9"/>
      <c r="AD113" s="3">
        <f>COUNTA(H113:U113,W113:AB113)/AC2</f>
        <v>0.08333333333333333</v>
      </c>
      <c r="AE113">
        <f t="shared" si="2"/>
      </c>
    </row>
    <row r="114" spans="1:31" ht="12.75" hidden="1">
      <c r="A114" t="s">
        <v>276</v>
      </c>
      <c r="B114" t="s">
        <v>277</v>
      </c>
      <c r="C114" t="s">
        <v>278</v>
      </c>
      <c r="D114" t="s">
        <v>23</v>
      </c>
      <c r="E114" s="5" t="s">
        <v>279</v>
      </c>
      <c r="F114" s="1">
        <v>20</v>
      </c>
      <c r="G114" s="1"/>
      <c r="H114" s="9"/>
      <c r="I114" s="9"/>
      <c r="J114" s="1"/>
      <c r="K114" s="2"/>
      <c r="L114" s="8"/>
      <c r="O114" s="2"/>
      <c r="P114" s="2"/>
      <c r="Q114" s="7"/>
      <c r="T114" s="1"/>
      <c r="U114" s="2"/>
      <c r="V114"/>
      <c r="Y114" s="2"/>
      <c r="Z114" s="2"/>
      <c r="AA114" s="7"/>
      <c r="AB114" s="9"/>
      <c r="AD114" s="3">
        <f>COUNTA(H114:U114,W114:AB114)/AC2</f>
        <v>0</v>
      </c>
      <c r="AE114">
        <f t="shared" si="2"/>
      </c>
    </row>
    <row r="115" spans="1:31" ht="12.75">
      <c r="A115" t="s">
        <v>242</v>
      </c>
      <c r="B115" t="s">
        <v>243</v>
      </c>
      <c r="C115" t="s">
        <v>38</v>
      </c>
      <c r="D115" t="s">
        <v>347</v>
      </c>
      <c r="E115" t="s">
        <v>348</v>
      </c>
      <c r="F115" s="1">
        <v>16</v>
      </c>
      <c r="G115" s="1"/>
      <c r="H115" s="9"/>
      <c r="I115" s="9"/>
      <c r="J115" s="1"/>
      <c r="K115" s="2"/>
      <c r="L115" s="8"/>
      <c r="O115" s="2" t="s">
        <v>411</v>
      </c>
      <c r="P115" s="2" t="s">
        <v>411</v>
      </c>
      <c r="Q115" s="8"/>
      <c r="T115" s="1"/>
      <c r="U115" s="2"/>
      <c r="V115"/>
      <c r="Y115" s="2"/>
      <c r="Z115" s="2"/>
      <c r="AA115" s="7"/>
      <c r="AB115" s="9"/>
      <c r="AD115" s="3">
        <f>COUNTA(H115:U115,W115:AB115)/AC2</f>
        <v>0.16666666666666666</v>
      </c>
      <c r="AE115">
        <f t="shared" si="2"/>
      </c>
    </row>
    <row r="116" spans="1:31" ht="15.75">
      <c r="A116" t="s">
        <v>419</v>
      </c>
      <c r="B116" t="s">
        <v>420</v>
      </c>
      <c r="C116" t="s">
        <v>205</v>
      </c>
      <c r="E116" s="5" t="s">
        <v>421</v>
      </c>
      <c r="H116" s="14"/>
      <c r="I116" s="14"/>
      <c r="J116" s="2" t="s">
        <v>411</v>
      </c>
      <c r="K116" s="2" t="s">
        <v>411</v>
      </c>
      <c r="L116" s="7"/>
      <c r="O116" s="2" t="s">
        <v>411</v>
      </c>
      <c r="P116" s="2" t="s">
        <v>411</v>
      </c>
      <c r="Q116" s="7"/>
      <c r="T116" s="2" t="s">
        <v>411</v>
      </c>
      <c r="U116" s="2" t="s">
        <v>411</v>
      </c>
      <c r="V116"/>
      <c r="Y116" s="2" t="s">
        <v>411</v>
      </c>
      <c r="Z116" s="1"/>
      <c r="AA116" s="7"/>
      <c r="AB116" s="14"/>
      <c r="AD116" s="3">
        <f>COUNTA(H116:U116,W116:AB116)/AC2</f>
        <v>0.5833333333333334</v>
      </c>
      <c r="AE116">
        <f t="shared" si="2"/>
      </c>
    </row>
    <row r="117" spans="1:31" ht="15.75" hidden="1">
      <c r="A117" t="s">
        <v>159</v>
      </c>
      <c r="B117" t="s">
        <v>160</v>
      </c>
      <c r="C117" t="s">
        <v>74</v>
      </c>
      <c r="D117" t="s">
        <v>336</v>
      </c>
      <c r="E117" s="5" t="s">
        <v>166</v>
      </c>
      <c r="F117" s="1">
        <v>11</v>
      </c>
      <c r="G117" s="1"/>
      <c r="H117" s="14"/>
      <c r="I117" s="14"/>
      <c r="J117" s="4"/>
      <c r="K117" s="1"/>
      <c r="L117" s="7"/>
      <c r="O117" s="1"/>
      <c r="P117" s="1"/>
      <c r="Q117" s="7"/>
      <c r="T117" s="1"/>
      <c r="U117" s="1"/>
      <c r="V117"/>
      <c r="Y117" s="1"/>
      <c r="Z117" s="1"/>
      <c r="AA117" s="7"/>
      <c r="AB117" s="14"/>
      <c r="AD117" s="3">
        <f>COUNTA(H117:U117,W117:AB117)/AC2</f>
        <v>0</v>
      </c>
      <c r="AE117">
        <f t="shared" si="2"/>
      </c>
    </row>
  </sheetData>
  <hyperlinks>
    <hyperlink ref="E83" r:id="rId1" display="yoram@ti.com"/>
    <hyperlink ref="E108" r:id="rId2" display="chih.c.tsien@intel.com"/>
    <hyperlink ref="E65" r:id="rId3" display="mjlynch@nortelnetworks.com"/>
    <hyperlink ref="E91" r:id="rId4" display="jraab@austin.rr.com"/>
    <hyperlink ref="E107" r:id="rId5" display="trinkwon@compuserve.com"/>
    <hyperlink ref="E81" r:id="rId6" display="skellern@Cisco.com"/>
    <hyperlink ref="E44" r:id="rId7" display="rkennedy@bandspeed.com"/>
    <hyperlink ref="E71" r:id="rId8" display="andy.sago@btcom"/>
    <hyperlink ref="E7" r:id="rId9" display="blue@e-wi.com"/>
    <hyperlink ref="E10" r:id="rId10" display="wbyrnes@cox.net"/>
    <hyperlink ref="E20" r:id="rId11" display="davis.chantal@ic.gc.ca"/>
    <hyperlink ref="E39" r:id="rId12" display="huynh.tam@ic.gc.ca"/>
    <hyperlink ref="E29" r:id="rId13" display="hanna.salino@ic.gc.ca"/>
    <hyperlink ref="E41" r:id="rId14" display="dj.johnston@intel.com"/>
    <hyperlink ref="E70" r:id="rId15" display="stefan.rommer@ericsson.com"/>
    <hyperlink ref="E97" r:id="rId16" display="jeffrey.schiffer@intel.com"/>
    <hyperlink ref="E78" r:id="rId17" display="tamara@telametrics.com"/>
    <hyperlink ref="E117" r:id="rId18" display="zhun.zhong@philips.com"/>
    <hyperlink ref="E37" r:id="rId19" display="lars.p.falk@telia.se"/>
    <hyperlink ref="C83" r:id="rId20" display="yoram@ti.com"/>
    <hyperlink ref="C108" r:id="rId21" display="chih.c.tsien@intel.com"/>
    <hyperlink ref="C65" r:id="rId22" display="mjlynch@nortelnetworks.com"/>
    <hyperlink ref="C91" r:id="rId23" display="jraab@austin.rr.com"/>
    <hyperlink ref="C107" r:id="rId24" display="trinkwon@compuserve.com"/>
    <hyperlink ref="C81" r:id="rId25" display="skellern@Cisco.com"/>
    <hyperlink ref="C71" r:id="rId26" display="andy.sago@btcom"/>
    <hyperlink ref="C69" r:id="rId27" display="jeffrey.schiffer@intel.com"/>
    <hyperlink ref="C85" r:id="rId28" display="andy.sago@btcom"/>
    <hyperlink ref="C7" r:id="rId29" display="blue@e-wi.com"/>
    <hyperlink ref="C10" r:id="rId30" display="wbyrnes@cox.net"/>
    <hyperlink ref="C20" r:id="rId31" display="davis.chantal@ic.gc.ca"/>
    <hyperlink ref="C40" r:id="rId32" display="hanna.salino@ic.gc.ca"/>
    <hyperlink ref="C66" r:id="rId33" display="jeffrey.schiffer@intel.com"/>
    <hyperlink ref="C24" r:id="rId34" display="wbyrnes@cox.net"/>
    <hyperlink ref="C29" r:id="rId35" display="hanna.salino@ic.gc.ca"/>
    <hyperlink ref="C39" r:id="rId36" display="huynh.tam@ic.gc.ca"/>
    <hyperlink ref="C41" r:id="rId37" display="dj.johnston@intel.com"/>
    <hyperlink ref="C103" r:id="rId38" display="trinkwon@compuserve.com"/>
    <hyperlink ref="C44" r:id="rId39" display="rkennedy@bandspeed.com"/>
    <hyperlink ref="C110" r:id="rId40" display="zhun.zhong@philips.com"/>
    <hyperlink ref="C109" r:id="rId41" display="chih.c.tsien@intel.com"/>
    <hyperlink ref="C70" r:id="rId42" display="stefan.rommer@ericsson.com"/>
    <hyperlink ref="C104" r:id="rId43" display="zhun.zhong@philips.com"/>
    <hyperlink ref="C97" r:id="rId44" display="jeffrey.schiffer@intel.com"/>
    <hyperlink ref="C78" r:id="rId45" display="tamara@telametrics.com"/>
    <hyperlink ref="C113" r:id="rId46" display="zhun.zhong@philips.com"/>
    <hyperlink ref="C117" r:id="rId47" display="zhun.zhong@philips.com"/>
    <hyperlink ref="E62" r:id="rId48" display="kuffner@labs.mot.com"/>
    <hyperlink ref="E49" r:id="rId49" display="whorne@mitre.org"/>
    <hyperlink ref="E8" r:id="rId50" display="david.bormann@intel.com"/>
    <hyperlink ref="E79" r:id="rId51" display="david.shively@cingular.com"/>
    <hyperlink ref="E3" r:id="rId52" display="aafflerbach@internetctc.com"/>
    <hyperlink ref="E9" r:id="rId53" display="alistair.buttar@motorola.com"/>
    <hyperlink ref="E22" r:id="rId54" display="gerald.chouinard@crc.ca"/>
    <hyperlink ref="E17" r:id="rId55" display="charles.i.cook@quest.com"/>
    <hyperlink ref="E26" r:id="rId56" display="albert.garrett@conexant.com"/>
    <hyperlink ref="E53" r:id="rId57" display="kari.j.lang@nokia.com"/>
    <hyperlink ref="E105" r:id="rId58" display="vtawil@mstv.org"/>
    <hyperlink ref="E38" r:id="rId59" display="mhumph03@ham3.com"/>
    <hyperlink ref="E4" r:id="rId60" display="larry.arnett@renesas.com"/>
    <hyperlink ref="E28" r:id="rId61" display="tomh@focusinfo.com"/>
    <hyperlink ref="E114" r:id="rId62" display="joanne@arraycomm.com"/>
    <hyperlink ref="E47" r:id="rId63" display="klerer@flarion.com"/>
    <hyperlink ref="E92" r:id="rId64" display="I.reede@amerisys.com"/>
    <hyperlink ref="E77" r:id="rId65" display="shaver@ti.com"/>
    <hyperlink ref="E46" r:id="rId66" display="gunter.kleindl@siemens.com"/>
    <hyperlink ref="E50" r:id="rId67" display="ckuo@battery.com"/>
    <hyperlink ref="E102" r:id="rId68" display="jayne.stancavage@intel.com"/>
    <hyperlink ref="E18" r:id="rId69" display="costa@nortelnetworks.com"/>
    <hyperlink ref="E59" r:id="rId70" display="bmarkwalter@ce.org"/>
    <hyperlink ref="E75" r:id="rId71" display="tom.schuster@intermec.com"/>
    <hyperlink ref="E80" r:id="rId72" display="john.simons@hal.hitachi.com"/>
    <hyperlink ref="E43" r:id="rId73" display="hartman_ahren@shure.com"/>
    <hyperlink ref="E30" r:id="rId74" display="johnny.dixon@bt.com"/>
    <hyperlink ref="E87" r:id="rId75" display="stephen.talbot@ofcom.org.uk"/>
    <hyperlink ref="E86" r:id="rId76" display="john.sydor@crc.ca"/>
    <hyperlink ref="E103" r:id="rId77" display="carlstevenson@wk3c.com"/>
    <hyperlink ref="E82" r:id="rId78" display="max.muterspaagh@thomson.net"/>
    <hyperlink ref="E84" r:id="rId79" display="mssong@etri.re.kr"/>
    <hyperlink ref="E57" r:id="rId80" display="Jkalkesr@att.net"/>
    <hyperlink ref="E55" r:id="rId81" display="sijeon@etri.re.kr"/>
    <hyperlink ref="E100" r:id="rId82" display="dsmith@dataradio.com"/>
    <hyperlink ref="E25" r:id="rId83" display="wday02@harris.com"/>
    <hyperlink ref="E106" r:id="rId84" display="paulcom@paulcom.com"/>
    <hyperlink ref="E12" r:id="rId85" display="remi.chayer@harris.com"/>
    <hyperlink ref="E95" r:id="rId86" display="ruben.salazarcardoza@cellnet.com"/>
    <hyperlink ref="E104" r:id="rId87" display="cliff_tavares@yahoo.com"/>
    <hyperlink ref="E99" r:id="rId88" display="kirk.w.skeba@intel.com"/>
    <hyperlink ref="E116" r:id="rId89" display="yiyan.wu@crc.ca"/>
    <hyperlink ref="E94" r:id="rId90" display="brose@wjrconsultinginc.com"/>
    <hyperlink ref="E68" r:id="rId91" display="magee@ti.com"/>
    <hyperlink ref="E101" r:id="rId92" display="elisofer@runcom.co.il"/>
    <hyperlink ref="E72" r:id="rId93" display="ben.manny@intel.com"/>
    <hyperlink ref="E89" r:id="rId94" display="juha.pihlaja@nokia.com"/>
    <hyperlink ref="E67" r:id="rId95" display="smace@ncta.com"/>
    <hyperlink ref="E42" r:id="rId96" display="tgurley@ieee.org"/>
    <hyperlink ref="E23" r:id="rId97" display="carlos.cordeiro@philips.com"/>
    <hyperlink ref="E93" r:id="rId98" display="reihl_edgar@shure.com"/>
    <hyperlink ref="E11" r:id="rId99" display="greg.buchwald@motorola.com"/>
    <hyperlink ref="E98" r:id="rId100" display="dave.silk@motorola.com"/>
    <hyperlink ref="E96" r:id="rId101" display="jsanthoff@pulselink.net"/>
    <hyperlink ref="E90" r:id="rId102" display="jdposton@mitre.org"/>
    <hyperlink ref="E60" r:id="rId103" display="macsbug@research.att.com"/>
    <hyperlink ref="E21" r:id="rId104" display="jcheah@ieee.org"/>
    <hyperlink ref="E16" r:id="rId105" display="kiran.challapali@philips.com"/>
  </hyperlinks>
  <printOptions gridLines="1"/>
  <pageMargins left="0.5" right="0.5" top="1.32" bottom="0.43" header="0.32" footer="0.29"/>
  <pageSetup horizontalDpi="300" verticalDpi="300" orientation="landscape" r:id="rId106"/>
  <headerFooter alignWithMargins="0">
    <oddHeader>&amp;LIEEE 802
Attendance&amp;C802.18
Radio Regulatory
Technical Advisory Group,
&amp;R14-19 November 2004
San Antonio, TX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Carl R. Stevenson</cp:lastModifiedBy>
  <cp:lastPrinted>2004-11-12T03:57:53Z</cp:lastPrinted>
  <dcterms:created xsi:type="dcterms:W3CDTF">2003-07-16T01:12:27Z</dcterms:created>
  <dcterms:modified xsi:type="dcterms:W3CDTF">2004-11-27T19:09:57Z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