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64" firstSheet="6" activeTab="18"/>
  </bookViews>
  <sheets>
    <sheet name="Cover" sheetId="1" r:id="rId1"/>
    <sheet name="Notice" sheetId="2" r:id="rId2"/>
    <sheet name="Activites" sheetId="3" r:id="rId3"/>
    <sheet name="QuickGuide" sheetId="4" r:id="rId4"/>
    <sheet name="ORG" sheetId="5" r:id="rId5"/>
    <sheet name="802.11 Graphic" sheetId="6" r:id="rId6"/>
    <sheet name="Objectives" sheetId="7" r:id="rId7"/>
    <sheet name="WG Agenda" sheetId="8" r:id="rId8"/>
    <sheet name="TGE" sheetId="9" r:id="rId9"/>
    <sheet name="TGF" sheetId="10" r:id="rId10"/>
    <sheet name="TGG" sheetId="11" r:id="rId11"/>
    <sheet name="TGH" sheetId="12" r:id="rId12"/>
    <sheet name="TGI" sheetId="13" r:id="rId13"/>
    <sheet name="5GSG" sheetId="14" r:id="rId14"/>
    <sheet name="Publicity" sheetId="15" r:id="rId15"/>
    <sheet name="802.15 Graphic" sheetId="16" r:id="rId16"/>
    <sheet name="802 R-Reg Graphic" sheetId="17" r:id="rId17"/>
    <sheet name="802 R-Reg Agenda" sheetId="18" r:id="rId18"/>
    <sheet name="802 Coex Graphic" sheetId="19" r:id="rId19"/>
  </sheets>
  <definedNames>
    <definedName name="_Parse_In" localSheetId="7" hidden="1">'WG Agenda'!$C$76:$C$184</definedName>
    <definedName name="_Parse_Out" localSheetId="7" hidden="1">'WG Agenda'!$C$186</definedName>
    <definedName name="_xlnm.Print_Area" localSheetId="16">'802 R-Reg Graphic'!$B$2:$W$39</definedName>
    <definedName name="_xlnm.Print_Area" localSheetId="5">'802.11 Graphic'!$B$2:$W$48</definedName>
    <definedName name="_xlnm.Print_Area" localSheetId="0">'Cover'!$B$3:$P$34</definedName>
    <definedName name="_xlnm.Print_Area" localSheetId="1">'Notice'!$B$1:$O$38</definedName>
    <definedName name="_xlnm.Print_Area" localSheetId="6">'Objectives'!$B$2:$P$47</definedName>
    <definedName name="_xlnm.Print_Area" localSheetId="4">'ORG'!$A$1:$O$45</definedName>
    <definedName name="_xlnm.Print_Area" localSheetId="3">'QuickGuide'!#REF!</definedName>
    <definedName name="_xlnm.Print_Area" localSheetId="7">'WG Agenda'!$C$4:$I$168</definedName>
    <definedName name="Print_Area_MI" localSheetId="16">#REF!</definedName>
    <definedName name="Print_Area_MI" localSheetId="5">#REF!</definedName>
    <definedName name="Print_Area_MI" localSheetId="6">#REF!</definedName>
    <definedName name="Print_Area_MI" localSheetId="7">'WG Agenda'!$C$4:$H$73</definedName>
    <definedName name="Print_Area_MI">#REF!</definedName>
    <definedName name="Z_2A0FDEE0_69FA_11D3_B977_C0F04DC10124_.wvu.PrintArea" localSheetId="7" hidden="1">'WG Agenda'!$C$4:$I$73</definedName>
  </definedNames>
  <calcPr fullCalcOnLoad="1"/>
</workbook>
</file>

<file path=xl/sharedStrings.xml><?xml version="1.0" encoding="utf-8"?>
<sst xmlns="http://schemas.openxmlformats.org/spreadsheetml/2006/main" count="1914" uniqueCount="649">
  <si>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</si>
  <si>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</si>
  <si>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</si>
  <si>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</si>
  <si>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</si>
  <si>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</si>
  <si>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</si>
  <si>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</si>
  <si>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</si>
  <si>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</si>
  <si>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</si>
  <si>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</si>
  <si>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</si>
  <si>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</si>
  <si>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</si>
  <si>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</si>
  <si>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</si>
  <si>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Lunch</t>
  </si>
  <si>
    <t>13:00-13:30</t>
  </si>
  <si>
    <t>13:30-14:00</t>
  </si>
  <si>
    <t>14:00-14:30</t>
  </si>
  <si>
    <t>14:30-15:00</t>
  </si>
  <si>
    <t>15:00-15:30</t>
  </si>
  <si>
    <t>15:30-16:00</t>
  </si>
  <si>
    <t>16:00-16:30</t>
  </si>
  <si>
    <t>16:30-17:00</t>
  </si>
  <si>
    <t>17:00-17:30</t>
  </si>
  <si>
    <t>17:30-18:30</t>
  </si>
  <si>
    <t>Dinner</t>
  </si>
  <si>
    <t xml:space="preserve"> </t>
  </si>
  <si>
    <t xml:space="preserve">  </t>
  </si>
  <si>
    <t>*</t>
  </si>
  <si>
    <t xml:space="preserve"> -</t>
  </si>
  <si>
    <t>KERRY</t>
  </si>
  <si>
    <t>-</t>
  </si>
  <si>
    <t>IEEE 802.11 Standards Working Group for Wireless Local Area Networks (WLANs)</t>
  </si>
  <si>
    <t>TGG</t>
  </si>
  <si>
    <t>PC</t>
  </si>
  <si>
    <t>TGF</t>
  </si>
  <si>
    <t>5GSG</t>
  </si>
  <si>
    <t>TGH</t>
  </si>
  <si>
    <t xml:space="preserve">ALL CHAIRS </t>
  </si>
  <si>
    <t>LEGEND</t>
  </si>
  <si>
    <t>Hours</t>
  </si>
  <si>
    <t>HEADT</t>
  </si>
  <si>
    <t>PROJ</t>
  </si>
  <si>
    <t>T MIC</t>
  </si>
  <si>
    <t>P MIC</t>
  </si>
  <si>
    <t>X</t>
  </si>
  <si>
    <t>RISER</t>
  </si>
  <si>
    <t>R SIZE</t>
  </si>
  <si>
    <t>SCRN</t>
  </si>
  <si>
    <t>T SEAT</t>
  </si>
  <si>
    <t>11/15 CO-ORD</t>
  </si>
  <si>
    <t>Task Group F (Inter-Access Point Protocol)</t>
  </si>
  <si>
    <t>Task Group H (Spectrum Managed 802.11a)</t>
  </si>
  <si>
    <t>Joint 802.11 / 802.15 Publicity Committee</t>
  </si>
  <si>
    <t>R-REG</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</si>
  <si>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</si>
  <si>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</si>
  <si>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</si>
  <si>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</si>
  <si>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</si>
  <si>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</si>
  <si>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</si>
  <si>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</si>
  <si>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</si>
  <si>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</si>
  <si>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</si>
  <si>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</si>
  <si>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</si>
  <si>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</si>
  <si>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</si>
  <si>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</si>
  <si>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</si>
  <si>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</si>
  <si>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</si>
  <si>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</si>
  <si>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</si>
  <si>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</si>
  <si>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</si>
  <si>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</si>
  <si>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</si>
  <si>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</si>
  <si>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</si>
  <si>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</si>
  <si>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</si>
  <si>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BREAK</t>
  </si>
  <si>
    <t>ME - Motion, External        MI - Motion, Internal</t>
  </si>
  <si>
    <t>MEETING CALLED TO ORDER</t>
  </si>
  <si>
    <t>OLD BUSINESS</t>
  </si>
  <si>
    <t>NEW BUSINESS</t>
  </si>
  <si>
    <t xml:space="preserve">WIRELESS NETWORK </t>
  </si>
  <si>
    <t>Category  (* = consent agenda)</t>
  </si>
  <si>
    <t>TASK GROUP / STUDY GROUP REPORTS</t>
  </si>
  <si>
    <t>REPORT ON EXCOM ACTIVITIES AND PLANS</t>
  </si>
  <si>
    <t>ANDREN</t>
  </si>
  <si>
    <t>FAKATSELIS</t>
  </si>
  <si>
    <t>HALASZ</t>
  </si>
  <si>
    <t>BAGBY</t>
  </si>
  <si>
    <t>SHOEMAKE</t>
  </si>
  <si>
    <t>KASSLIN</t>
  </si>
  <si>
    <t>HAYES</t>
  </si>
  <si>
    <t>PETRICK</t>
  </si>
  <si>
    <t>LIAISON'S</t>
  </si>
  <si>
    <t>WORSTELL</t>
  </si>
  <si>
    <t>ANNOUNCEMENTS</t>
  </si>
  <si>
    <t>NEW MEMBERS ORIENTATION</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</si>
  <si>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</si>
  <si>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</si>
  <si>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</si>
  <si>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</si>
  <si>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</si>
  <si>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</si>
  <si>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</si>
  <si>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</si>
  <si>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</si>
  <si>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GIFFORD</t>
  </si>
  <si>
    <t>SHELLHAMMER</t>
  </si>
  <si>
    <t>BARR</t>
  </si>
  <si>
    <t>HEILE</t>
  </si>
  <si>
    <t>CONDUCT VOTES IF REQUIRED</t>
  </si>
  <si>
    <t>DOCUMENT LIST UPDATE</t>
  </si>
  <si>
    <t>4.2.1</t>
  </si>
  <si>
    <t>TGB-COR1 CLOSING REPORT &amp; NEXT MEETING OBJECTIVES</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</si>
  <si>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</si>
  <si>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</si>
  <si>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</si>
  <si>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</si>
  <si>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</si>
  <si>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</si>
  <si>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</si>
  <si>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</si>
  <si>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</si>
  <si>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</si>
  <si>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4.2.9</t>
  </si>
  <si>
    <t>4.2.10</t>
  </si>
  <si>
    <t>TGB-COR1 MOTIONS (If Required)</t>
  </si>
  <si>
    <t>TGE MOTIONS (If Required)</t>
  </si>
  <si>
    <t>TGF MOTIONS (If Required)</t>
  </si>
  <si>
    <t>TGG MOTIONS (If Required)</t>
  </si>
  <si>
    <t>TGH MOTIONS (If Required)</t>
  </si>
  <si>
    <t>5GSG MOTIONS (If Required)</t>
  </si>
  <si>
    <t>PUBLICITY MOTIONS (If Required)</t>
  </si>
  <si>
    <t>OPEN DISCUSSION / NEXT STEPS</t>
  </si>
  <si>
    <t>ADJOURN THIS SESSION</t>
  </si>
  <si>
    <t>Guidance Timing</t>
  </si>
  <si>
    <t>802.11 WG OPERATING RULES UPDATE</t>
  </si>
  <si>
    <t>LANSFORD</t>
  </si>
  <si>
    <t>TGH CLOSING REPORT &amp; NEXT MEETING OBJECTIVES</t>
  </si>
  <si>
    <t>TGI CLOSING REPORT &amp; NEXT MEETING OBJECTIVES</t>
  </si>
  <si>
    <t>PUBLICITY AD-HOC CLOSING REPORT &amp; NEXT MEETING OBJECTIVES</t>
  </si>
  <si>
    <t>TGI MOTIONS (If Required)</t>
  </si>
  <si>
    <t>LIAISON REPORTS (If Required)</t>
  </si>
  <si>
    <t>15.1 BLUETOOTH RADIO1 TASK GROUP</t>
  </si>
  <si>
    <t>15.2 COEXISTENCE TASK GROUP</t>
  </si>
  <si>
    <t>15.3 HIGH RATE TASK GROUP</t>
  </si>
  <si>
    <t>15.4 LOW RATE TASK GROUP</t>
  </si>
  <si>
    <t>JOINT 802.11 &amp; 802.15</t>
  </si>
  <si>
    <t>PUBLICITY ACTIVITY REVIEW</t>
  </si>
  <si>
    <t>802 Wireless Coexistence Study Group</t>
  </si>
  <si>
    <t>802 COEX</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</si>
  <si>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</si>
  <si>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</si>
  <si>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</si>
  <si>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</si>
  <si>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</si>
  <si>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</si>
  <si>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</si>
  <si>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</si>
  <si>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</si>
  <si>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</si>
  <si>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</si>
  <si>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</si>
  <si>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</si>
  <si>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</si>
  <si>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</si>
  <si>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</si>
  <si>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</si>
  <si>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</si>
  <si>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</si>
  <si>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</si>
  <si>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</si>
  <si>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</si>
  <si>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</si>
  <si>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</si>
  <si>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</si>
  <si>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</si>
  <si>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</si>
  <si>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</si>
  <si>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</si>
  <si>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</si>
  <si>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</si>
  <si>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</si>
  <si>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</si>
  <si>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</si>
  <si>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</si>
  <si>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</si>
  <si>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</si>
  <si>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</si>
  <si>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</si>
  <si>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</si>
  <si>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</si>
  <si>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</si>
  <si>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</si>
  <si>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</si>
  <si>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</si>
  <si>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</si>
  <si>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</si>
  <si>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</si>
  <si>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</si>
  <si>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</si>
  <si>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</si>
  <si>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</si>
  <si>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</si>
  <si>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</si>
  <si>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</si>
  <si>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</si>
  <si>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</si>
  <si>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</si>
  <si>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</si>
  <si>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</si>
  <si>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</si>
  <si>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</si>
  <si>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</si>
  <si>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</si>
  <si>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</si>
  <si>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</si>
  <si>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</si>
  <si>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</si>
  <si>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</si>
  <si>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</si>
  <si>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</si>
  <si>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</si>
  <si>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</si>
  <si>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</si>
  <si>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</si>
  <si>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</si>
  <si>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</si>
  <si>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</si>
  <si>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KUWAHARA</t>
  </si>
  <si>
    <t>IP STATEMENTS</t>
  </si>
  <si>
    <t>1.2.1</t>
  </si>
  <si>
    <t>APPROVE OR MODIFY WORKING GROUP AGENDA</t>
  </si>
  <si>
    <t>GRAPHIC AGENDA TIME LIMITS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</si>
  <si>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</si>
  <si>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</si>
  <si>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</si>
  <si>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</si>
  <si>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</si>
  <si>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KRAEMER</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</si>
  <si>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</si>
  <si>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</si>
  <si>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</si>
  <si>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</si>
  <si>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</si>
  <si>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1.1.1</t>
  </si>
  <si>
    <t>1.1.2</t>
  </si>
  <si>
    <t>1.1.3</t>
  </si>
  <si>
    <t>ATTENDANCE BOOK</t>
  </si>
  <si>
    <t xml:space="preserve"> (ending with a 10 minute new members orientation)</t>
  </si>
  <si>
    <t>802.11 / 802.15 JOINT OPENING PLENARY</t>
  </si>
  <si>
    <t>TGE</t>
  </si>
  <si>
    <t>TGI</t>
  </si>
  <si>
    <t>PC (Sync)</t>
  </si>
  <si>
    <t>Fixed</t>
  </si>
  <si>
    <t>Assigned</t>
  </si>
  <si>
    <t>SLOT TYPE</t>
  </si>
  <si>
    <t>LLC BoF</t>
  </si>
  <si>
    <t>802.11 WG CHAIRs ADVISORY COMMITTEE</t>
  </si>
  <si>
    <t>802.11 WG + Chair's Advisory Committee</t>
  </si>
  <si>
    <t>JT WIRELESS TECH PLEN</t>
  </si>
  <si>
    <t>802 COEX (Sync)</t>
  </si>
  <si>
    <t>WG / CHAIRs MTGs</t>
  </si>
  <si>
    <t xml:space="preserve">    The graphic below describes the weekly session of the IEEE P802.11 WG in graphic format.</t>
  </si>
  <si>
    <t>11/15 CO-ORD MTG</t>
  </si>
  <si>
    <t>HOURS STATISTICS PER GROUP</t>
  </si>
  <si>
    <t>Joint 11/15 "Birds of a Feather" Session on LLC</t>
  </si>
  <si>
    <t>Fixed (Sync)</t>
  </si>
  <si>
    <t>JOINT 802.11 &amp; 802.15 OPENING PLENARY MEETING CALLED TO ORDER</t>
  </si>
  <si>
    <t>NOMINATIONS FOR PUBLICITY CHAIRs (802.11 / 802.15)</t>
  </si>
  <si>
    <t>APPROVE OR MODIFY 802.11 WORKING GROUP AGENDA</t>
  </si>
  <si>
    <t>APPROVE OR MODIFY 802.15 WORKING GROUP AGENDA</t>
  </si>
  <si>
    <t>MATTERS ARISING FROM THE 802.11 MINUTES</t>
  </si>
  <si>
    <t>MATTERS ARISING FROM THE 802.15 MINUTES</t>
  </si>
  <si>
    <t>REVIEW IEEE 802, 802.11, &amp; 802.15 POLICIES and RULES</t>
  </si>
  <si>
    <t>MATTERS ARISING FROM THE 802.11 &amp; 802.15 JOINT MEETING MINUTES</t>
  </si>
  <si>
    <t>REVIEW AND APPROVE THE 802.11 &amp; 802.15 JOINT MINUTES OF Portland MEETING</t>
  </si>
  <si>
    <t>JANUARY 2002 MEETING</t>
  </si>
  <si>
    <t>SEPTEMBER 2002 MEETING</t>
  </si>
  <si>
    <t>MAY 2002 MEETING</t>
  </si>
  <si>
    <t>SUMMARY OF KEY WORKING GROUP / 802 EVENTS / ACTIVITIES</t>
  </si>
  <si>
    <t>REVIEW OBJECTIVES, ACTIVITIES, &amp; PLANS FOR THIS SESSION</t>
  </si>
  <si>
    <t>802.11 WIRELESS LOCAL AREA NETWORKS</t>
  </si>
  <si>
    <t>802.15 WIRELESS PERSONAL AREA NETWORKS</t>
  </si>
  <si>
    <t>WEB SITE DOCUMENTATION ACCESS</t>
  </si>
  <si>
    <t>8.2.1</t>
  </si>
  <si>
    <t>8.2.2</t>
  </si>
  <si>
    <t>8.2.3</t>
  </si>
  <si>
    <t>8.2.4</t>
  </si>
  <si>
    <t>8.2.5</t>
  </si>
  <si>
    <t>8.2.1.1</t>
  </si>
  <si>
    <t>8.2.1.2</t>
  </si>
  <si>
    <t>8.2.1.3</t>
  </si>
  <si>
    <t>8.2.1.4</t>
  </si>
  <si>
    <t>8.2.1.5</t>
  </si>
  <si>
    <t>8.2.1.6</t>
  </si>
  <si>
    <t>8.2.1.7</t>
  </si>
  <si>
    <t>8.2.2.1</t>
  </si>
  <si>
    <t>8.2.2.2</t>
  </si>
  <si>
    <t>8.2.2.3</t>
  </si>
  <si>
    <t>8.2.2.4</t>
  </si>
  <si>
    <t>802 COEXISTENCE STUDY GROUP ACTIVITIES &amp; PLANS</t>
  </si>
  <si>
    <t>802 RADIO REGULATORY GROUP ACTIVITIES &amp; PLANS</t>
  </si>
  <si>
    <t>8.2.3.1</t>
  </si>
  <si>
    <t>7.1.1</t>
  </si>
  <si>
    <t>7.1.2</t>
  </si>
  <si>
    <t>7.1.3</t>
  </si>
  <si>
    <t>7.1.4</t>
  </si>
  <si>
    <t>8.2.1.8</t>
  </si>
  <si>
    <t>8.2.2.5</t>
  </si>
  <si>
    <t>ALFVIN</t>
  </si>
  <si>
    <t>REVIEW 802.11 SUBMISSIONS</t>
  </si>
  <si>
    <t>REVIEW 802.15 SUBMISSIONS</t>
  </si>
  <si>
    <t>AFFIRM LIAISON REPRESENTATIVES OF 802.11 &amp; 802.15 WGs TO/FROM OTHER GROUPS</t>
  </si>
  <si>
    <t>DT/MI</t>
  </si>
  <si>
    <t>TASK GROUP H - SPECTRUM MANAGED 802.11A</t>
  </si>
  <si>
    <t>TASK GROUP G - DATA RATES &gt;20 MBIT/S AT 2.4 GHZ</t>
  </si>
  <si>
    <t>TASK GROUP F - INTER-ACCESS POINT PROTOCOL</t>
  </si>
  <si>
    <t>STUDY GROUP 5GSG - GLOBALIZATION &amp; HARMONIZATION OF 5GHZ</t>
  </si>
  <si>
    <t>TASK GROUP B-COR1 - CORRIGENDUM MIB</t>
  </si>
  <si>
    <t>TASK GROUP E - MAC ENHANCEMENTS (QOS)</t>
  </si>
  <si>
    <t>TASK GROUP I - ENHARNSED SECURITY MECHANISMS</t>
  </si>
  <si>
    <t>BEGIN MEETINGS OF 802.11 &amp; 802.15 SUBGROUPS</t>
  </si>
  <si>
    <t>ADJOURN JOINT 802.11 / 802.15 MEETING &amp; RECESS FOR WG SUBGROUPS</t>
  </si>
  <si>
    <t>LOGISTICS ( Document Distribution, Breaks, etc)</t>
  </si>
  <si>
    <t>BEGIN MEETINGS OF 802.11 SUBGROUPS</t>
  </si>
  <si>
    <t>BARCODE TRIAL FOR ATTENDANCE</t>
  </si>
  <si>
    <t>802 RADIO REGULATORY GROUP CLOSING REPORT &amp; NEXT MEETING OBJECTIVES</t>
  </si>
  <si>
    <t>802 RADIO REGULATORY MOTIONS (If Required)</t>
  </si>
  <si>
    <t>PROPOSAL "SUPPORT FOR RADIO RESOURCE MANAGEMENT IN 802.11"</t>
  </si>
  <si>
    <t>802 COEXISTENCE STUDY GROUP MOTIONS (If Required)</t>
  </si>
  <si>
    <t>6.1.1</t>
  </si>
  <si>
    <t>6.1.2</t>
  </si>
  <si>
    <t>6.1.3</t>
  </si>
  <si>
    <t>6.1.4</t>
  </si>
  <si>
    <t>6.1.5</t>
  </si>
  <si>
    <t>6.1.6</t>
  </si>
  <si>
    <t>6.1.7</t>
  </si>
  <si>
    <t>6.1.8</t>
  </si>
  <si>
    <t>5.1.1</t>
  </si>
  <si>
    <t>5.1.2</t>
  </si>
  <si>
    <t>5.1.3</t>
  </si>
  <si>
    <t>5.1.4</t>
  </si>
  <si>
    <t>5.1.5</t>
  </si>
  <si>
    <t>5.1.6</t>
  </si>
  <si>
    <t>5.1.7</t>
  </si>
  <si>
    <t>5.1.8</t>
  </si>
  <si>
    <t>KERRY / HEILE</t>
  </si>
  <si>
    <t>WORSTELL / ALFVIN</t>
  </si>
  <si>
    <t>GODFREY / ALFVIN</t>
  </si>
  <si>
    <t>FAKATSELIS / KITCHIN</t>
  </si>
  <si>
    <t>SHOEMAKE / TERRY</t>
  </si>
  <si>
    <t>PETRICK / KRAEMER</t>
  </si>
  <si>
    <t>PETRICK / ALLEN</t>
  </si>
  <si>
    <t>KERRY / PETRICK</t>
  </si>
  <si>
    <t>KIM / SHERMAN</t>
  </si>
  <si>
    <t>ALL CHAIRS / GODFREY</t>
  </si>
  <si>
    <t>DT- Discussion Topic          II - Information Item</t>
  </si>
  <si>
    <t>802 RADIO REGULATORY GROUP (VIC H.)</t>
  </si>
  <si>
    <t>802 COEXISTENCE STUDY GROUP (JIM L.)</t>
  </si>
  <si>
    <t>ROLL CALL OF ATTENDEES</t>
  </si>
  <si>
    <t>HARD STOP TIME</t>
  </si>
  <si>
    <t>THURSDAY MORNING WG CHAIRs ADVISORY COMMITTEE MEETING @ 07:00 AM</t>
  </si>
  <si>
    <t>"This groups agenda was not available at the time of publication"</t>
  </si>
  <si>
    <t>802 Radio Regulatory Group</t>
  </si>
  <si>
    <t>802 R-REG</t>
  </si>
  <si>
    <t>802 R-REG (Sync)</t>
  </si>
  <si>
    <t>802.11 WG CLOSING PLENARY</t>
  </si>
  <si>
    <t>Joint 802.11 / 802.15 Lead Co-ordination Ad-Hoc</t>
  </si>
  <si>
    <t>WG CHAIRs ADV MTG</t>
  </si>
  <si>
    <t>802      R-REG</t>
  </si>
  <si>
    <t>802.11 WG                             MID-SESSION PLENARY</t>
  </si>
  <si>
    <t>LIAISON REPORTS FROM REPRESENTATIVES - EXTERNAL TO WGs</t>
  </si>
  <si>
    <t>Identify, discuss, prioritize and select goals for collaborative effort in harmonizing wireless LAN standards in the 5 GHz band</t>
  </si>
  <si>
    <t>Identify, discuss, prioritize and select organizational and procedural methods for accomplishing wireless LAN standard harmonization in the 5 GHz band</t>
  </si>
  <si>
    <t>Prepare motions for 802.11 Plenary as needed</t>
  </si>
  <si>
    <t>Comment resolution of Letter Ballot #29</t>
  </si>
  <si>
    <t>Create &amp; adopt revised draft reflecting comment resolutions</t>
  </si>
  <si>
    <t>Start new LB for revised draft</t>
  </si>
  <si>
    <t xml:space="preserve">Establish Regulatory Group as Permanent Group with a Charter </t>
  </si>
  <si>
    <t xml:space="preserve">Work on PAR rules amendment </t>
  </si>
  <si>
    <t xml:space="preserve">To prepare and submit other position statements if needed </t>
  </si>
  <si>
    <t xml:space="preserve">e.g. Spectrum requirement 5 GHz band </t>
  </si>
  <si>
    <t>WECA REGULATORY GROUP UPDATE OF ACTIVITIES &amp; PLANS</t>
  </si>
  <si>
    <t>8.2.4.1</t>
  </si>
  <si>
    <t>8.2.3.1.1</t>
  </si>
  <si>
    <t>WECA MARKETING ACTIVITY</t>
  </si>
  <si>
    <t>IEEE 5 GHz Globalization Study Group - (B) = Bellevue</t>
  </si>
  <si>
    <t>802.11 WG CHAIRs</t>
  </si>
  <si>
    <t>ADVISORY COMMITTEE</t>
  </si>
  <si>
    <t>802.11 WG MEETING ROOM SETUPS</t>
  </si>
  <si>
    <t>Comment resolution of Draft 1 on Letter Ballot #25</t>
  </si>
  <si>
    <t>Continue with requirements document</t>
  </si>
  <si>
    <t>Presentation of general submissions</t>
  </si>
  <si>
    <t>Continuation of technical Selection Procedure</t>
  </si>
  <si>
    <t>Selection of TGg Editor</t>
  </si>
  <si>
    <t>Coordination with Radio Regulatory</t>
  </si>
  <si>
    <t>Update Conference Calendar</t>
  </si>
  <si>
    <t>Nominate new chairs for Publicity group</t>
  </si>
  <si>
    <t>Report from IEEE staff on WLAN market forecast</t>
  </si>
  <si>
    <t>Continue to Work on Joint 802.11 / 802.15 Publicity Activities</t>
  </si>
  <si>
    <t>WECA update</t>
  </si>
  <si>
    <t>Review response to LB 28</t>
  </si>
  <si>
    <t>Depending on result of ballot,</t>
  </si>
  <si>
    <t>Resolve comments, revise draft and start next WG ballot.</t>
  </si>
  <si>
    <t>Proceed to Sponsor ballot, or</t>
  </si>
  <si>
    <t>Update 802.11 Operating Rules</t>
  </si>
  <si>
    <t>Update timeline chart for all 802.11 WG PARs</t>
  </si>
  <si>
    <t>IEEE 802.11 / ETSI BRAN and MMAC study groups administrative issues &amp; co-ordination</t>
  </si>
  <si>
    <t>LETTER BALLOT RULES UPDATE</t>
  </si>
  <si>
    <t>ETSI-BRAN MEMBERS ATTENDANCE</t>
  </si>
  <si>
    <t>802 COEXISTENCE STUDY GROUP CLOSING REPORT &amp; NEXT MEETING OBJECTIVES</t>
  </si>
  <si>
    <t>70th IEEE 802.11 WIRELESS LOCAL AREA NETWORKS SESSION</t>
  </si>
  <si>
    <t>802 SEC MEETING</t>
  </si>
  <si>
    <t>802 PLENARY</t>
  </si>
  <si>
    <t>802 SEC MTG</t>
  </si>
  <si>
    <t>PLENARY</t>
  </si>
  <si>
    <t xml:space="preserve"> Reservation Phone: +1 (512) 477-1234   -   Toll Free: +1 (800) 233-1234   -   Reservation Fax: +1 (512) 480-2069</t>
  </si>
  <si>
    <t>November 11th-16th, 2001</t>
  </si>
  <si>
    <t>Hyatt Regency Austin, 208 Barton Springs Road, Austin, TX 78704, USA</t>
  </si>
  <si>
    <t xml:space="preserve">  70th IEEE 802.11 WIRELESS LOCAL AREA NETWORKS SESSION</t>
  </si>
  <si>
    <t>TENTATIVE AGENDA  - 15th IEEE 802.11 WLAN &amp; IEEE 802.15 WPAN JOINT SESSION</t>
  </si>
  <si>
    <t>TENTATIVE AGENDA  - 70th IEEE 802.11 WLAN SESSION</t>
  </si>
  <si>
    <t>JOINT OPENING PLENARY - Monday, November 12th, 2001 - 01:00 PM</t>
  </si>
  <si>
    <t>802.11 MID-SESSION PLENARY - Wednesday, November 14th, 2001 - 10:30 AM</t>
  </si>
  <si>
    <t>802.11 CLOSING PLENARY - Friday, November 16th, 2001 - 08:00 AM</t>
  </si>
  <si>
    <t>CHAIRS' PRE-MEETING CONFERENCE CALLS (on DEC 15, 2001, &amp; JAN 15, 2002 @09:00 am PST)</t>
  </si>
  <si>
    <t>WEB SITE POSTING OF ALL OBJECTIVES &amp; ALL GROUP AGENDAS (by DEC 21, 2001)</t>
  </si>
  <si>
    <t>WG, TG, SG CHAIRS UPDATE MINUTES / REPORTS TO GODFREY (by NOV 26, 2001)</t>
  </si>
  <si>
    <t>CHAIRS' OBJECTIVES &amp; AGENDAS FOR THE JANUARY 2002 MEETING TO KERRY (by OCT 1, 2001)</t>
  </si>
  <si>
    <t>R1</t>
  </si>
  <si>
    <t>12:00-12:30</t>
  </si>
  <si>
    <t>12:30-13:00</t>
  </si>
  <si>
    <t>IEEE 802 Social Evening</t>
  </si>
  <si>
    <t>Tentative AGENDA  - IEEE 802.11 Task Group H</t>
  </si>
  <si>
    <t>November 11-16, 2001</t>
  </si>
  <si>
    <t>Austin, Texas</t>
  </si>
  <si>
    <t>Monday, November 12th, 2001</t>
  </si>
  <si>
    <t>802.11h SESSION CALLED TO ORDER</t>
  </si>
  <si>
    <t>Kasslin</t>
  </si>
  <si>
    <t>CHAIRS STATUS UPDATE AND REVIEW OF OBJECTIVES FOR THE SESSION</t>
  </si>
  <si>
    <t>REVIEW IEEE/802 &amp; 802.11 POLICIES and RULES</t>
  </si>
  <si>
    <t>Draft editing plan</t>
  </si>
  <si>
    <t>Call for papers</t>
  </si>
  <si>
    <t>4</t>
  </si>
  <si>
    <t>REVIEW AND APPROVE MINUTES OF Hilton Head, SC MEETING (01/288)</t>
  </si>
  <si>
    <t>5</t>
  </si>
  <si>
    <t>REVIEW AND APPROVE MINUTES OF Orlando, Fl MEETING (01/289)</t>
  </si>
  <si>
    <t>6</t>
  </si>
  <si>
    <t>REVIEW AND APPROVE MINUTES OF Portland, OR MEETING (01/347)</t>
  </si>
  <si>
    <t>8</t>
  </si>
  <si>
    <t>REPORT FROM TGH CALLS</t>
  </si>
  <si>
    <t>Recess for dinner</t>
  </si>
  <si>
    <t>9</t>
  </si>
  <si>
    <t>COMMENT RESOLUTION</t>
  </si>
  <si>
    <t>Recess for day</t>
  </si>
  <si>
    <t>Tuesday, November 13th, 2001</t>
  </si>
  <si>
    <t>JOINT MEETING WITH R-REG</t>
  </si>
  <si>
    <t>For the detailes see the R-Reg agenda</t>
  </si>
  <si>
    <t>Recess for break</t>
  </si>
  <si>
    <t>11</t>
  </si>
  <si>
    <t>12</t>
  </si>
  <si>
    <t>Wednesday, November 14th, 2001</t>
  </si>
  <si>
    <t>13</t>
  </si>
  <si>
    <t>Thursday, November 15th, 2001</t>
  </si>
  <si>
    <t>14</t>
  </si>
  <si>
    <t>15</t>
  </si>
  <si>
    <t>Recess for lunch</t>
  </si>
  <si>
    <t>16</t>
  </si>
  <si>
    <t>17</t>
  </si>
  <si>
    <t>REVIEW OF THE CANDIDATE NEW DRAFT</t>
  </si>
  <si>
    <t>18</t>
  </si>
  <si>
    <t>19</t>
  </si>
  <si>
    <t>CREATE NEW DRAFT</t>
  </si>
  <si>
    <t>20</t>
  </si>
  <si>
    <t>PREPARATIONS FOR THE NEXT MEETING</t>
  </si>
  <si>
    <t>21</t>
  </si>
  <si>
    <t>ADJOURN SESSION OF 802.11h</t>
  </si>
  <si>
    <t>* = consent agenda</t>
  </si>
  <si>
    <t>DT- Discussion Topic           II - Information Item</t>
  </si>
  <si>
    <t>Discuss radar detection mechanisms with R-Reg</t>
  </si>
  <si>
    <t>802.11 - OTHER WG ADHOC'S &amp; ISSUES (ALL)</t>
  </si>
  <si>
    <t>802.11 - WG CHAIRS ADHOC (STUART K. / AL P. / HARRY W.)</t>
  </si>
  <si>
    <t>802.11 - PUBLICITY ADHOC (AL P.)</t>
  </si>
  <si>
    <t>802.11 - 5 GHZ GLOBALIZATION STUDY GROUP ( BRUCE K. / JAMSHID K.)</t>
  </si>
  <si>
    <t>802.11 - TASK GROUP I - ENHANCED SECURITY MECHANISMS (DAVID H.)</t>
  </si>
  <si>
    <t>802.11 - TASK GROUP H - SPECTRUM MANAGED 802.11A (MIKA K.)</t>
  </si>
  <si>
    <t>802.11 - TASK GROUP G - 802.11B DATA RATES &gt;20 MBIT/S (MATTHEW S. / JOHN T.)</t>
  </si>
  <si>
    <t>802.11 - TASK GROUP F - IAPP (DAVE B.)</t>
  </si>
  <si>
    <t>802.11 - TASK GROUP E - MAC ENHANCEMENTS - QOS (JOHN F. / DUNCAN K.)</t>
  </si>
  <si>
    <t xml:space="preserve">OBJECTIVES FOR OTHER 802 GROUPS THIS SESSION: </t>
  </si>
  <si>
    <t xml:space="preserve">OBJECTIVES FOR 802.11 THIS SESSION: </t>
  </si>
  <si>
    <t>R2</t>
  </si>
  <si>
    <t>Hyatt Regency Downtown, 208 Barton Springs Road, Austin Texas, TX 78704, USA.</t>
  </si>
  <si>
    <t>Joint RR TGG</t>
  </si>
  <si>
    <t>Joint RR 5GSG</t>
  </si>
  <si>
    <t>RR</t>
  </si>
  <si>
    <t>12:00-13:00</t>
  </si>
  <si>
    <t>IEEE / ETSI / MMAC 5 GHz Globalization Study Group</t>
  </si>
  <si>
    <t xml:space="preserve">TENTATIVE AGENDA  - IEEE 802 Radio Regulations </t>
  </si>
  <si>
    <t>Monday, November 12, 2001</t>
  </si>
  <si>
    <t>Call to order</t>
  </si>
  <si>
    <t>Hayes</t>
  </si>
  <si>
    <t>Review and approval of agenda</t>
  </si>
  <si>
    <t>Rules change for permanent group</t>
  </si>
  <si>
    <t>Adjourn for 1 PM</t>
  </si>
  <si>
    <t>Tuesday, November 13, 2001</t>
  </si>
  <si>
    <t>Status of Harmonization efforts</t>
  </si>
  <si>
    <t>Perceived requirements from the RADAR community</t>
  </si>
  <si>
    <t>Perceived testing to be done with RADAR community</t>
  </si>
  <si>
    <t>Discussion regarding planning</t>
  </si>
  <si>
    <t>Any other business</t>
  </si>
  <si>
    <t>Adjourn for Monday</t>
  </si>
  <si>
    <t>See 5GSG agenda</t>
  </si>
  <si>
    <t>Kraemer</t>
  </si>
  <si>
    <t>Adjourn for lunch</t>
  </si>
  <si>
    <t>Adjourn</t>
  </si>
  <si>
    <t>Miscellaneous 5 GHz matters</t>
  </si>
  <si>
    <t>Miscellaneous 2.45 GHz matters</t>
  </si>
  <si>
    <t>Adjourn for 802 RR meeting</t>
  </si>
  <si>
    <t>WEDNESDAY November 14, 2001</t>
  </si>
  <si>
    <t>6th Criterion</t>
  </si>
  <si>
    <t>2.45 GHz status</t>
  </si>
  <si>
    <t>5 GHz ststaus</t>
  </si>
  <si>
    <t>AOB</t>
  </si>
  <si>
    <t>Adjourn for Thursday</t>
  </si>
  <si>
    <t>THURSDAY November 15, 2001</t>
  </si>
  <si>
    <t>For agenda, see TGg agenda</t>
  </si>
  <si>
    <t>Shoemake</t>
  </si>
  <si>
    <t>Adjourn for 10:30 PM</t>
  </si>
  <si>
    <t>Adjourn for 1:00 PM</t>
  </si>
  <si>
    <t>Editing miscellaneous matters</t>
  </si>
  <si>
    <t>Approvals</t>
  </si>
  <si>
    <t>Adjourn for 3:30 PM</t>
  </si>
  <si>
    <t>Adjourn for session</t>
  </si>
  <si>
    <r>
      <t xml:space="preserve">Call to order </t>
    </r>
    <r>
      <rPr>
        <b/>
        <i/>
        <sz val="14"/>
        <rFont val="Arial"/>
        <family val="2"/>
      </rPr>
      <t>Joint meeting with TGh</t>
    </r>
  </si>
  <si>
    <r>
      <t xml:space="preserve">Call to order </t>
    </r>
    <r>
      <rPr>
        <b/>
        <i/>
        <sz val="14"/>
        <rFont val="Arial"/>
        <family val="2"/>
      </rPr>
      <t>Joint meeting with 5GSG</t>
    </r>
  </si>
  <si>
    <r>
      <t xml:space="preserve">Call to order  </t>
    </r>
    <r>
      <rPr>
        <b/>
        <i/>
        <sz val="14"/>
        <rFont val="Arial"/>
        <family val="2"/>
      </rPr>
      <t>Joint meeting with TGg</t>
    </r>
  </si>
  <si>
    <t>IEEE 802 RADIO REGULATORY SESSION</t>
  </si>
  <si>
    <t>Joint RR TGh</t>
  </si>
  <si>
    <t>802.11 Task Group G (802.11b Data Rates &gt;20 Mbit/s)</t>
  </si>
  <si>
    <t>802.11 Task Group H (Spectrum Managed 802.11a)</t>
  </si>
  <si>
    <t>November 12th-16th, 2001.</t>
  </si>
  <si>
    <t>IEEE 802 Radio Regulatory Group</t>
  </si>
  <si>
    <t>Review suggestions from previous  ETSI BRAN HIPERLAN2 meetings</t>
  </si>
  <si>
    <t>Review status of 5GHz Spectrum harmonization efforts (invite Vic Hayes &amp; Jim Lansford to update members)</t>
  </si>
  <si>
    <t>Prepare for IEEE Interim in January , ETSI BRAN #26 &amp; other interim meetings as needed</t>
  </si>
  <si>
    <t xml:space="preserve">Tentative AGENDA  -  IEEE 802.11 5GSG MEETING </t>
  </si>
  <si>
    <t xml:space="preserve"> November  12th-16th, 2001 </t>
  </si>
  <si>
    <t>Tuesday, Nov 13th, 2001 - 8:00am - 10:00 am</t>
  </si>
  <si>
    <t>1.</t>
  </si>
  <si>
    <t>5GSG/BRAN  MEETING CALLED TO ORDER</t>
  </si>
  <si>
    <t>2.</t>
  </si>
  <si>
    <t>ROLL CALL</t>
  </si>
  <si>
    <t>3.</t>
  </si>
  <si>
    <t>REVIEW OBJECTIVES FOR THIS SESSION</t>
  </si>
  <si>
    <t>Meeting Logistics</t>
  </si>
  <si>
    <t>4.</t>
  </si>
  <si>
    <t>Present outline of  AGENDA</t>
  </si>
  <si>
    <t xml:space="preserve">Results of 5GWIAG </t>
  </si>
  <si>
    <t>Results of ETSI BRAN#24 &amp; 25</t>
  </si>
  <si>
    <t>Results of IEEE Portland</t>
  </si>
  <si>
    <t>Review Objectives, Plans, Activities for the week</t>
  </si>
  <si>
    <t>Discussion of  AGENDA</t>
  </si>
  <si>
    <t>Approval of  AGENDA</t>
  </si>
  <si>
    <t>REVIEW AND APPROVE MINUTES OF Portland, OR MEETING</t>
  </si>
  <si>
    <t>Hillman</t>
  </si>
  <si>
    <t>6.1</t>
  </si>
  <si>
    <t>MATTERS ARISING FROM THE MINUTES</t>
  </si>
  <si>
    <t>Other</t>
  </si>
  <si>
    <t>Tuesday, Nov 13th, 2001 - 10:30 am - 12:00 am</t>
  </si>
  <si>
    <t>Harmonization discussions</t>
  </si>
  <si>
    <t>7.3</t>
  </si>
  <si>
    <t>Joint RR meeting  5Ghz Spectrum harmonization efforts</t>
  </si>
  <si>
    <t>Vic Hayes</t>
  </si>
  <si>
    <t>Organizational options</t>
  </si>
  <si>
    <t>Tuesday, Nov 13th, 2001 - 1:00 pm - 3:00 pm</t>
  </si>
  <si>
    <t>Harmonization options</t>
  </si>
  <si>
    <t>5Ghz Spectrum harmonization discussion</t>
  </si>
  <si>
    <t>Tuesday, Nov 13th, 2001 - 3:30 pm - 5:30 pm</t>
  </si>
  <si>
    <t>Wednesday, Nov 14th, 2001 - 8:00am - 10:00 am</t>
  </si>
  <si>
    <t>Thursday, Nov 15th, 2001 - 10:30am - 12:00 am</t>
  </si>
  <si>
    <t>Thursday, Nov 15th, 2001 - 1:00 pm - 3:00 pm</t>
  </si>
  <si>
    <t>Prepare motions for joint plenary</t>
  </si>
  <si>
    <t>Plans for remainder of week</t>
  </si>
  <si>
    <t>10</t>
  </si>
  <si>
    <t>Goals for BRAN#27 &amp; January IEEE meeting</t>
  </si>
  <si>
    <t>Thursday, Nov 15th, 2001 - 6:30 pm - 9:30 pm</t>
  </si>
  <si>
    <t>Update on 5Ghz Spectrum harmonization efforts</t>
  </si>
  <si>
    <t>Prepare motions for closing plenary</t>
  </si>
  <si>
    <t>To hold joint meetings with TGh, TGg and 5GSG</t>
  </si>
  <si>
    <t xml:space="preserve">Tentative AGENDA  -  IEEE 802.11 Publicity Ad-Hoc MEETINGS </t>
  </si>
  <si>
    <t>Tuesday, November 13, 2001 Austin, Texas</t>
  </si>
  <si>
    <t>Tuesday, November 7, 2001 -10:30AM - 12:00 PM</t>
  </si>
  <si>
    <t>Meeting Call to Order</t>
  </si>
  <si>
    <t>PETRICK/KRAEMER</t>
  </si>
  <si>
    <t>Review Objectives</t>
  </si>
  <si>
    <t xml:space="preserve">Update IEEE staff on WLAN Forecast </t>
  </si>
  <si>
    <t>Report on WECA Coordination with 802.11</t>
  </si>
  <si>
    <t>Continue to work on Join 802.11/802.15 Publicity Activities</t>
  </si>
  <si>
    <t>Continue on General Publicity Presentation for WG Web Site</t>
  </si>
  <si>
    <t>Ajourn for the session</t>
  </si>
  <si>
    <t>15th IEEE 802.15 WPAN MEETING</t>
  </si>
  <si>
    <t>The graphic below describes the weekly session of the IEEE P802.15 WG in graphic format.</t>
  </si>
  <si>
    <t>802.15 AC MEETING</t>
  </si>
  <si>
    <t>TG1</t>
  </si>
  <si>
    <t>TG2</t>
  </si>
  <si>
    <t>TG3</t>
  </si>
  <si>
    <t>TG4</t>
  </si>
  <si>
    <t>802.15 WG CLOSING</t>
  </si>
  <si>
    <t>802.15 WG MEETING</t>
  </si>
  <si>
    <t>WMA Meeting for 802.15.3</t>
  </si>
  <si>
    <t>AC Meeting</t>
  </si>
  <si>
    <t>Optional Meeting Time</t>
  </si>
  <si>
    <t>Tut 1</t>
  </si>
  <si>
    <t>Tut 3</t>
  </si>
  <si>
    <t>Social</t>
  </si>
  <si>
    <t>Tut 2</t>
  </si>
  <si>
    <t>Tut 4</t>
  </si>
  <si>
    <t>Task Group 1 - BLUETOOTH</t>
  </si>
  <si>
    <t>Task Group D (Regulatory Domain Update)</t>
  </si>
  <si>
    <t>Task Group 2 - COEXISTENCE</t>
  </si>
  <si>
    <t>802.11 Radio Regulatory Ad-Hoc Group</t>
  </si>
  <si>
    <t>Task Group 3 -HIGH RATE WPAN</t>
  </si>
  <si>
    <t>Task Group 4 - LOW RATE</t>
  </si>
  <si>
    <t>AC</t>
  </si>
  <si>
    <t>802.15 ADVISORY COMMITTEE</t>
  </si>
  <si>
    <t>SEC</t>
  </si>
  <si>
    <t>802 SPONSOR EXECUTIVE COMMITTEE</t>
  </si>
  <si>
    <t>HOURS PER 802.15 GROUP STATISTICS</t>
  </si>
  <si>
    <t>ROOM SETUPS</t>
  </si>
  <si>
    <t>IEEE 802 LMSC Sponsor Executive Committee</t>
  </si>
  <si>
    <t>Lansford</t>
  </si>
  <si>
    <t>Presentation of 802.15.4 coexistence issues</t>
  </si>
  <si>
    <t>TBD</t>
  </si>
  <si>
    <t>TENTATIVE AGENDA - IEEE 802 Coexistence</t>
  </si>
  <si>
    <t>Presentation of 5GHz coexistence issues</t>
  </si>
  <si>
    <t>Future tasks of the Coexistence Study Group</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</si>
</sst>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s>
  <fonts count="100">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10"/>
      <color indexed="10"/>
      <name val="Arial"/>
      <family val="2"/>
    </font>
    <font>
      <b/>
      <sz val="44"/>
      <color indexed="21"/>
      <name val="Arial"/>
      <family val="2"/>
    </font>
    <font>
      <sz val="10"/>
      <color indexed="10"/>
      <name val="Arial"/>
      <family val="2"/>
    </font>
    <font>
      <sz val="12"/>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sz val="36"/>
      <color indexed="21"/>
      <name val="Arial"/>
      <family val="2"/>
    </font>
    <font>
      <b/>
      <sz val="16"/>
      <color indexed="12"/>
      <name val="Arial"/>
      <family val="2"/>
    </font>
    <font>
      <b/>
      <sz val="16"/>
      <color indexed="21"/>
      <name val="Arial"/>
      <family val="2"/>
    </font>
    <font>
      <b/>
      <sz val="16"/>
      <color indexed="53"/>
      <name val="Arial"/>
      <family val="2"/>
    </font>
    <font>
      <b/>
      <sz val="16"/>
      <color indexed="8"/>
      <name val="Arial"/>
      <family val="2"/>
    </font>
    <font>
      <b/>
      <sz val="16"/>
      <color indexed="23"/>
      <name val="Arial"/>
      <family val="2"/>
    </font>
    <font>
      <b/>
      <sz val="16"/>
      <color indexed="54"/>
      <name val="Arial"/>
      <family val="2"/>
    </font>
    <font>
      <b/>
      <sz val="16"/>
      <color indexed="17"/>
      <name val="Arial"/>
      <family val="2"/>
    </font>
    <font>
      <b/>
      <sz val="16"/>
      <color indexed="14"/>
      <name val="Arial"/>
      <family val="2"/>
    </font>
    <font>
      <b/>
      <sz val="14"/>
      <color indexed="41"/>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sz val="18"/>
      <color indexed="9"/>
      <name val="Arial"/>
      <family val="2"/>
    </font>
    <font>
      <b/>
      <sz val="18"/>
      <color indexed="13"/>
      <name val="Arial"/>
      <family val="2"/>
    </font>
    <font>
      <b/>
      <sz val="14"/>
      <color indexed="42"/>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32"/>
      <color indexed="8"/>
      <name val="Arial"/>
      <family val="2"/>
    </font>
    <font>
      <b/>
      <sz val="32"/>
      <color indexed="10"/>
      <name val="Arial"/>
      <family val="2"/>
    </font>
    <font>
      <b/>
      <sz val="9"/>
      <color indexed="9"/>
      <name val="Arial"/>
      <family val="2"/>
    </font>
    <font>
      <b/>
      <sz val="10"/>
      <color indexed="13"/>
      <name val="Arial"/>
      <family val="2"/>
    </font>
    <font>
      <sz val="32"/>
      <color indexed="10"/>
      <name val="Arial"/>
      <family val="2"/>
    </font>
    <font>
      <b/>
      <sz val="12"/>
      <color indexed="10"/>
      <name val="Arial"/>
      <family val="2"/>
    </font>
    <font>
      <b/>
      <sz val="20"/>
      <name val="Arial"/>
      <family val="2"/>
    </font>
    <font>
      <b/>
      <sz val="22"/>
      <name val="Arial"/>
      <family val="2"/>
    </font>
    <font>
      <b/>
      <sz val="7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10"/>
      <color indexed="9"/>
      <name val="Times New Roman"/>
      <family val="1"/>
    </font>
    <font>
      <b/>
      <i/>
      <sz val="14"/>
      <name val="Arial"/>
      <family val="2"/>
    </font>
    <font>
      <sz val="36"/>
      <color indexed="8"/>
      <name val="Arial"/>
      <family val="2"/>
    </font>
    <font>
      <b/>
      <sz val="36"/>
      <color indexed="8"/>
      <name val="Arial"/>
      <family val="2"/>
    </font>
    <font>
      <b/>
      <sz val="16"/>
      <color indexed="63"/>
      <name val="Arial"/>
      <family val="2"/>
    </font>
    <font>
      <b/>
      <u val="single"/>
      <sz val="16"/>
      <color indexed="63"/>
      <name val="Arial"/>
      <family val="2"/>
    </font>
    <font>
      <sz val="10"/>
      <color indexed="8"/>
      <name val="Times New Roman"/>
      <family val="1"/>
    </font>
    <font>
      <b/>
      <sz val="18"/>
      <color indexed="10"/>
      <name val="Arial"/>
      <family val="2"/>
    </font>
    <font>
      <b/>
      <sz val="18"/>
      <color indexed="21"/>
      <name val="Arial"/>
      <family val="2"/>
    </font>
    <font>
      <b/>
      <sz val="18"/>
      <color indexed="52"/>
      <name val="Arial"/>
      <family val="2"/>
    </font>
    <font>
      <b/>
      <sz val="18"/>
      <color indexed="50"/>
      <name val="Arial"/>
      <family val="2"/>
    </font>
    <font>
      <sz val="18"/>
      <color indexed="21"/>
      <name val="Arial"/>
      <family val="2"/>
    </font>
    <font>
      <b/>
      <sz val="14"/>
      <color indexed="60"/>
      <name val="Arial"/>
      <family val="2"/>
    </font>
    <font>
      <b/>
      <sz val="14"/>
      <color indexed="52"/>
      <name val="Arial"/>
      <family val="2"/>
    </font>
    <font>
      <b/>
      <sz val="16"/>
      <color indexed="60"/>
      <name val="Arial"/>
      <family val="2"/>
    </font>
    <font>
      <b/>
      <sz val="14"/>
      <color indexed="57"/>
      <name val="Arial"/>
      <family val="2"/>
    </font>
    <font>
      <b/>
      <sz val="16"/>
      <color indexed="57"/>
      <name val="Arial"/>
      <family val="2"/>
    </font>
  </fonts>
  <fills count="2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
      <patternFill patternType="solid">
        <fgColor indexed="10"/>
        <bgColor indexed="64"/>
      </patternFill>
    </fill>
    <fill>
      <patternFill patternType="solid">
        <fgColor indexed="55"/>
        <bgColor indexed="64"/>
      </patternFill>
    </fill>
    <fill>
      <patternFill patternType="solid">
        <fgColor indexed="40"/>
        <bgColor indexed="64"/>
      </patternFill>
    </fill>
    <fill>
      <patternFill patternType="solid">
        <fgColor indexed="12"/>
        <bgColor indexed="64"/>
      </patternFill>
    </fill>
    <fill>
      <patternFill patternType="solid">
        <fgColor indexed="45"/>
        <bgColor indexed="64"/>
      </patternFill>
    </fill>
    <fill>
      <patternFill patternType="solid">
        <fgColor indexed="1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14"/>
        <bgColor indexed="64"/>
      </patternFill>
    </fill>
    <fill>
      <patternFill patternType="solid">
        <fgColor indexed="61"/>
        <bgColor indexed="64"/>
      </patternFill>
    </fill>
    <fill>
      <patternFill patternType="lightGrid">
        <bgColor indexed="17"/>
      </patternFill>
    </fill>
    <fill>
      <patternFill patternType="solid">
        <fgColor indexed="46"/>
        <bgColor indexed="64"/>
      </patternFill>
    </fill>
    <fill>
      <patternFill patternType="solid">
        <fgColor indexed="44"/>
        <bgColor indexed="64"/>
      </patternFill>
    </fill>
  </fills>
  <borders count="5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style="medium"/>
      <top style="medium"/>
      <bottom>
        <color indexed="63"/>
      </botto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color indexed="63"/>
      </botto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164">
    <xf numFmtId="0" fontId="0" fillId="0" borderId="0" xfId="0" applyAlignment="1">
      <alignment/>
    </xf>
    <xf numFmtId="0" fontId="15" fillId="2" borderId="0" xfId="0" applyFont="1" applyFill="1" applyBorder="1" applyAlignment="1">
      <alignment horizontal="center" vertical="center"/>
    </xf>
    <xf numFmtId="170" fontId="15" fillId="3" borderId="1" xfId="0" applyNumberFormat="1" applyFont="1" applyFill="1" applyBorder="1" applyAlignment="1">
      <alignment horizontal="center" vertical="center"/>
    </xf>
    <xf numFmtId="0" fontId="15" fillId="4" borderId="0" xfId="0" applyFont="1" applyFill="1" applyBorder="1" applyAlignment="1">
      <alignment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3"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45" fillId="4" borderId="0" xfId="0" applyFont="1" applyFill="1" applyBorder="1" applyAlignment="1">
      <alignment horizontal="center" vertical="center"/>
    </xf>
    <xf numFmtId="170" fontId="44" fillId="2" borderId="0" xfId="0" applyNumberFormat="1" applyFont="1" applyFill="1" applyBorder="1" applyAlignment="1">
      <alignment horizontal="center" vertical="center"/>
    </xf>
    <xf numFmtId="172" fontId="44" fillId="2" borderId="0" xfId="0" applyNumberFormat="1" applyFont="1" applyFill="1" applyBorder="1" applyAlignment="1" applyProtection="1">
      <alignment horizontal="center" vertical="center"/>
      <protection/>
    </xf>
    <xf numFmtId="172" fontId="40" fillId="3" borderId="1" xfId="0" applyNumberFormat="1" applyFont="1" applyFill="1" applyBorder="1" applyAlignment="1" applyProtection="1">
      <alignment horizontal="center" vertical="center"/>
      <protection/>
    </xf>
    <xf numFmtId="0" fontId="15" fillId="2" borderId="5" xfId="0" applyFont="1" applyFill="1" applyBorder="1" applyAlignment="1">
      <alignment horizontal="right" vertical="center"/>
    </xf>
    <xf numFmtId="0" fontId="15" fillId="2" borderId="6" xfId="0" applyFont="1" applyFill="1" applyBorder="1" applyAlignment="1">
      <alignment horizontal="center" vertical="center"/>
    </xf>
    <xf numFmtId="0" fontId="15" fillId="4" borderId="6" xfId="0" applyFont="1" applyFill="1" applyBorder="1" applyAlignment="1">
      <alignment horizontal="center" vertical="center"/>
    </xf>
    <xf numFmtId="170" fontId="15" fillId="2" borderId="0" xfId="0" applyNumberFormat="1" applyFont="1" applyFill="1" applyBorder="1" applyAlignment="1">
      <alignment horizontal="center" vertical="center"/>
    </xf>
    <xf numFmtId="0" fontId="16" fillId="2" borderId="5" xfId="0" applyFont="1" applyFill="1" applyBorder="1" applyAlignment="1">
      <alignment horizontal="left" vertical="center"/>
    </xf>
    <xf numFmtId="0" fontId="16"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6" xfId="0" applyFont="1" applyFill="1" applyBorder="1" applyAlignment="1">
      <alignment vertical="center"/>
    </xf>
    <xf numFmtId="0" fontId="15" fillId="2" borderId="5" xfId="0" applyFont="1" applyFill="1" applyBorder="1" applyAlignment="1">
      <alignment vertical="center"/>
    </xf>
    <xf numFmtId="0" fontId="27" fillId="2" borderId="0" xfId="0" applyFont="1" applyFill="1" applyBorder="1" applyAlignment="1">
      <alignment vertical="center"/>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22" fillId="2" borderId="0" xfId="0" applyNumberFormat="1" applyFont="1" applyFill="1" applyBorder="1" applyAlignment="1" applyProtection="1">
      <alignment horizontal="right" vertical="center"/>
      <protection/>
    </xf>
    <xf numFmtId="10" fontId="2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29" fillId="2" borderId="0" xfId="0" applyNumberFormat="1" applyFont="1" applyFill="1" applyBorder="1" applyAlignment="1" applyProtection="1">
      <alignment horizontal="right" vertical="center"/>
      <protection/>
    </xf>
    <xf numFmtId="10" fontId="29" fillId="2" borderId="6" xfId="0" applyNumberFormat="1" applyFont="1" applyFill="1" applyBorder="1" applyAlignment="1" applyProtection="1">
      <alignment horizontal="right" vertical="center"/>
      <protection/>
    </xf>
    <xf numFmtId="10" fontId="19" fillId="2" borderId="0" xfId="0" applyNumberFormat="1" applyFont="1" applyFill="1" applyBorder="1" applyAlignment="1" applyProtection="1">
      <alignment horizontal="right" vertical="center"/>
      <protection/>
    </xf>
    <xf numFmtId="10" fontId="19" fillId="2" borderId="6" xfId="0" applyNumberFormat="1" applyFont="1" applyFill="1" applyBorder="1" applyAlignment="1" applyProtection="1">
      <alignment horizontal="right" vertical="center"/>
      <protection/>
    </xf>
    <xf numFmtId="10" fontId="20" fillId="2" borderId="0" xfId="0" applyNumberFormat="1" applyFont="1" applyFill="1" applyBorder="1" applyAlignment="1" applyProtection="1">
      <alignment horizontal="right" vertical="center"/>
      <protection/>
    </xf>
    <xf numFmtId="10" fontId="20" fillId="2" borderId="6" xfId="0" applyNumberFormat="1" applyFont="1" applyFill="1" applyBorder="1" applyAlignment="1" applyProtection="1">
      <alignment horizontal="right" vertical="center"/>
      <protection/>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7" fillId="2" borderId="0" xfId="0" applyNumberFormat="1" applyFont="1" applyFill="1" applyBorder="1" applyAlignment="1">
      <alignment vertical="center"/>
    </xf>
    <xf numFmtId="10" fontId="27" fillId="2" borderId="6" xfId="0" applyNumberFormat="1" applyFont="1" applyFill="1" applyBorder="1" applyAlignment="1">
      <alignment vertical="center"/>
    </xf>
    <xf numFmtId="0" fontId="15" fillId="2" borderId="5" xfId="0" applyFont="1" applyFill="1" applyBorder="1" applyAlignment="1">
      <alignment horizontal="left" vertical="center"/>
    </xf>
    <xf numFmtId="170" fontId="15" fillId="2" borderId="0" xfId="0" applyNumberFormat="1" applyFont="1" applyFill="1" applyBorder="1" applyAlignment="1">
      <alignment vertical="center"/>
    </xf>
    <xf numFmtId="172" fontId="27"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5" fillId="2" borderId="7" xfId="0" applyFont="1" applyFill="1" applyBorder="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horizontal="right" vertical="center"/>
    </xf>
    <xf numFmtId="0" fontId="0" fillId="2" borderId="0" xfId="0" applyFill="1" applyBorder="1" applyAlignment="1">
      <alignment vertical="center"/>
    </xf>
    <xf numFmtId="0" fontId="15" fillId="2" borderId="0" xfId="0" applyFont="1" applyFill="1" applyBorder="1" applyAlignment="1">
      <alignment horizontal="righ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6" fillId="4" borderId="0" xfId="0" applyFont="1" applyFill="1" applyBorder="1" applyAlignment="1">
      <alignment horizontal="left" vertical="center"/>
    </xf>
    <xf numFmtId="0" fontId="16"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15"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18"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26" fillId="4" borderId="0" xfId="0" applyNumberFormat="1" applyFont="1" applyFill="1" applyBorder="1" applyAlignment="1" applyProtection="1">
      <alignment horizontal="right" vertical="center"/>
      <protection/>
    </xf>
    <xf numFmtId="10" fontId="2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29" fillId="4" borderId="0" xfId="0" applyNumberFormat="1" applyFont="1" applyFill="1" applyBorder="1" applyAlignment="1" applyProtection="1">
      <alignment horizontal="right" vertical="center"/>
      <protection/>
    </xf>
    <xf numFmtId="10" fontId="19" fillId="4" borderId="0" xfId="0" applyNumberFormat="1" applyFont="1" applyFill="1" applyBorder="1" applyAlignment="1" applyProtection="1">
      <alignment horizontal="right" vertical="center"/>
      <protection/>
    </xf>
    <xf numFmtId="10" fontId="20" fillId="4" borderId="0" xfId="0" applyNumberFormat="1" applyFont="1" applyFill="1" applyBorder="1" applyAlignment="1" applyProtection="1">
      <alignment horizontal="right" vertical="center"/>
      <protection/>
    </xf>
    <xf numFmtId="10" fontId="30" fillId="4" borderId="0" xfId="0" applyNumberFormat="1" applyFont="1" applyFill="1" applyBorder="1" applyAlignment="1" applyProtection="1">
      <alignment horizontal="right" vertical="center"/>
      <protection/>
    </xf>
    <xf numFmtId="10" fontId="27"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49" fillId="6" borderId="0" xfId="0" applyFont="1" applyFill="1" applyAlignment="1">
      <alignment horizontal="center" vertical="top" wrapText="1"/>
    </xf>
    <xf numFmtId="0" fontId="51" fillId="7" borderId="1" xfId="0" applyFont="1" applyFill="1" applyBorder="1" applyAlignment="1">
      <alignment horizontal="center" vertical="top" wrapText="1"/>
    </xf>
    <xf numFmtId="0" fontId="50" fillId="7" borderId="1" xfId="0" applyFont="1" applyFill="1" applyBorder="1" applyAlignment="1">
      <alignment horizontal="center" vertical="top" wrapText="1"/>
    </xf>
    <xf numFmtId="0" fontId="50" fillId="7" borderId="2" xfId="0" applyFont="1" applyFill="1" applyBorder="1" applyAlignment="1">
      <alignment horizontal="center" vertical="top" wrapText="1"/>
    </xf>
    <xf numFmtId="0" fontId="50" fillId="7" borderId="3" xfId="0" applyFont="1" applyFill="1" applyBorder="1" applyAlignment="1">
      <alignment horizontal="center" vertical="top" wrapText="1"/>
    </xf>
    <xf numFmtId="0" fontId="50" fillId="7" borderId="11" xfId="0" applyFont="1" applyFill="1" applyBorder="1" applyAlignment="1">
      <alignment vertical="top" wrapText="1"/>
    </xf>
    <xf numFmtId="0" fontId="50" fillId="7" borderId="12" xfId="0" applyFont="1" applyFill="1" applyBorder="1" applyAlignment="1">
      <alignment vertical="top" wrapText="1"/>
    </xf>
    <xf numFmtId="0" fontId="50" fillId="7" borderId="13" xfId="0" applyFont="1" applyFill="1" applyBorder="1" applyAlignment="1">
      <alignment vertical="top" wrapText="1"/>
    </xf>
    <xf numFmtId="0" fontId="50" fillId="7" borderId="14" xfId="0" applyFont="1" applyFill="1" applyBorder="1" applyAlignment="1">
      <alignment vertical="top" wrapText="1"/>
    </xf>
    <xf numFmtId="0" fontId="0" fillId="7" borderId="2" xfId="0" applyFill="1" applyBorder="1" applyAlignment="1">
      <alignment horizontal="center" vertical="top" wrapText="1"/>
    </xf>
    <xf numFmtId="0" fontId="0" fillId="7" borderId="12" xfId="0" applyFill="1" applyBorder="1" applyAlignment="1">
      <alignment vertical="top" wrapText="1"/>
    </xf>
    <xf numFmtId="0" fontId="0" fillId="7" borderId="1" xfId="0" applyFill="1" applyBorder="1" applyAlignment="1">
      <alignment horizontal="center" vertical="top" wrapText="1"/>
    </xf>
    <xf numFmtId="0" fontId="0" fillId="7" borderId="14" xfId="0" applyFill="1" applyBorder="1" applyAlignment="1">
      <alignment vertical="top" wrapText="1"/>
    </xf>
    <xf numFmtId="0" fontId="50" fillId="7" borderId="1" xfId="0" applyFont="1" applyFill="1" applyBorder="1" applyAlignment="1">
      <alignment vertical="top" wrapText="1"/>
    </xf>
    <xf numFmtId="0" fontId="52" fillId="3" borderId="0" xfId="0" applyFont="1" applyFill="1" applyBorder="1" applyAlignment="1">
      <alignment horizontal="center" vertical="center"/>
    </xf>
    <xf numFmtId="0" fontId="0" fillId="3" borderId="0" xfId="0" applyFill="1" applyBorder="1" applyAlignment="1">
      <alignment/>
    </xf>
    <xf numFmtId="0" fontId="53" fillId="0" borderId="0" xfId="0" applyFont="1" applyFill="1" applyBorder="1" applyAlignment="1">
      <alignment horizontal="center" vertical="center"/>
    </xf>
    <xf numFmtId="0" fontId="14" fillId="8" borderId="15" xfId="0" applyFont="1" applyFill="1" applyBorder="1" applyAlignment="1">
      <alignment horizontal="center" vertical="center"/>
    </xf>
    <xf numFmtId="0" fontId="33" fillId="7" borderId="16" xfId="0" applyFont="1" applyFill="1" applyBorder="1" applyAlignment="1">
      <alignment horizontal="center" vertical="center"/>
    </xf>
    <xf numFmtId="0" fontId="32" fillId="9" borderId="16" xfId="0" applyFont="1" applyFill="1" applyBorder="1" applyAlignment="1" quotePrefix="1">
      <alignment horizontal="center" vertical="center" wrapText="1"/>
    </xf>
    <xf numFmtId="0" fontId="33" fillId="8" borderId="16" xfId="0" applyFont="1" applyFill="1" applyBorder="1" applyAlignment="1" quotePrefix="1">
      <alignment horizontal="center" vertical="center" wrapText="1"/>
    </xf>
    <xf numFmtId="0" fontId="32" fillId="9" borderId="16"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32" fillId="9" borderId="17"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54" fillId="5" borderId="5" xfId="0" applyFont="1" applyFill="1" applyBorder="1" applyAlignment="1">
      <alignment horizontal="left" vertical="center" indent="2"/>
    </xf>
    <xf numFmtId="0" fontId="15" fillId="10" borderId="5" xfId="0" applyFont="1" applyFill="1" applyBorder="1" applyAlignment="1">
      <alignment horizontal="center" vertical="center"/>
    </xf>
    <xf numFmtId="0" fontId="15" fillId="10" borderId="19" xfId="0" applyFont="1" applyFill="1" applyBorder="1" applyAlignment="1">
      <alignment vertical="center"/>
    </xf>
    <xf numFmtId="0" fontId="15" fillId="10" borderId="20" xfId="0" applyFont="1" applyFill="1" applyBorder="1" applyAlignment="1">
      <alignment vertical="center"/>
    </xf>
    <xf numFmtId="0" fontId="15" fillId="10" borderId="21" xfId="0" applyFont="1" applyFill="1" applyBorder="1" applyAlignment="1">
      <alignment vertical="center"/>
    </xf>
    <xf numFmtId="0" fontId="15" fillId="10" borderId="8" xfId="0" applyFont="1" applyFill="1" applyBorder="1" applyAlignment="1">
      <alignment vertical="center"/>
    </xf>
    <xf numFmtId="0" fontId="15" fillId="10" borderId="9" xfId="0" applyFont="1" applyFill="1" applyBorder="1" applyAlignment="1">
      <alignment vertical="center"/>
    </xf>
    <xf numFmtId="0" fontId="15" fillId="10" borderId="10" xfId="0" applyFont="1" applyFill="1" applyBorder="1" applyAlignment="1">
      <alignment vertical="center"/>
    </xf>
    <xf numFmtId="0" fontId="15" fillId="10" borderId="6" xfId="0" applyFont="1" applyFill="1" applyBorder="1" applyAlignment="1">
      <alignment horizontal="center" vertical="center"/>
    </xf>
    <xf numFmtId="0" fontId="15" fillId="10" borderId="0" xfId="0" applyFont="1" applyFill="1" applyBorder="1" applyAlignment="1">
      <alignment horizontal="center" vertical="center"/>
    </xf>
    <xf numFmtId="0" fontId="16" fillId="4" borderId="6" xfId="0" applyFont="1" applyFill="1" applyBorder="1" applyAlignment="1">
      <alignment horizontal="center" vertical="center"/>
    </xf>
    <xf numFmtId="0" fontId="57" fillId="10" borderId="0" xfId="0" applyFont="1" applyFill="1" applyBorder="1" applyAlignment="1">
      <alignment horizontal="center" vertical="center"/>
    </xf>
    <xf numFmtId="0" fontId="28" fillId="10" borderId="0" xfId="0" applyFont="1" applyFill="1" applyBorder="1" applyAlignment="1">
      <alignment horizontal="center" vertical="center"/>
    </xf>
    <xf numFmtId="172" fontId="37" fillId="3" borderId="4" xfId="0" applyNumberFormat="1" applyFont="1" applyFill="1" applyBorder="1" applyAlignment="1" applyProtection="1">
      <alignment horizontal="center" vertical="center"/>
      <protection/>
    </xf>
    <xf numFmtId="172" fontId="37" fillId="3" borderId="2" xfId="0" applyNumberFormat="1" applyFont="1" applyFill="1" applyBorder="1" applyAlignment="1" applyProtection="1">
      <alignment horizontal="center" vertical="center"/>
      <protection/>
    </xf>
    <xf numFmtId="172" fontId="38" fillId="3" borderId="2" xfId="0" applyNumberFormat="1" applyFont="1" applyFill="1" applyBorder="1" applyAlignment="1" applyProtection="1">
      <alignment horizontal="center" vertical="center"/>
      <protection/>
    </xf>
    <xf numFmtId="172" fontId="39" fillId="3" borderId="2" xfId="0" applyNumberFormat="1" applyFont="1" applyFill="1" applyBorder="1" applyAlignment="1" applyProtection="1">
      <alignment horizontal="center" vertical="center"/>
      <protection/>
    </xf>
    <xf numFmtId="172" fontId="40" fillId="3" borderId="2" xfId="0" applyNumberFormat="1" applyFont="1" applyFill="1" applyBorder="1" applyAlignment="1" applyProtection="1">
      <alignment horizontal="center" vertical="center"/>
      <protection/>
    </xf>
    <xf numFmtId="172" fontId="41" fillId="3" borderId="2" xfId="0" applyNumberFormat="1" applyFont="1" applyFill="1" applyBorder="1" applyAlignment="1" applyProtection="1">
      <alignment horizontal="center" vertical="center"/>
      <protection/>
    </xf>
    <xf numFmtId="172" fontId="47" fillId="3" borderId="2" xfId="0" applyNumberFormat="1" applyFont="1" applyFill="1" applyBorder="1" applyAlignment="1" applyProtection="1">
      <alignment horizontal="center" vertical="center"/>
      <protection/>
    </xf>
    <xf numFmtId="172" fontId="42" fillId="3" borderId="2" xfId="0" applyNumberFormat="1" applyFont="1" applyFill="1" applyBorder="1" applyAlignment="1" applyProtection="1">
      <alignment horizontal="center" vertical="center"/>
      <protection/>
    </xf>
    <xf numFmtId="172" fontId="43" fillId="3" borderId="2" xfId="0" applyNumberFormat="1" applyFont="1" applyFill="1" applyBorder="1" applyAlignment="1" applyProtection="1">
      <alignment horizontal="center" vertical="center"/>
      <protection/>
    </xf>
    <xf numFmtId="172" fontId="44" fillId="3" borderId="2" xfId="0" applyNumberFormat="1" applyFont="1" applyFill="1" applyBorder="1" applyAlignment="1" applyProtection="1">
      <alignment horizontal="center" vertical="center"/>
      <protection/>
    </xf>
    <xf numFmtId="172" fontId="40" fillId="3" borderId="3" xfId="0" applyNumberFormat="1" applyFont="1" applyFill="1" applyBorder="1" applyAlignment="1" applyProtection="1">
      <alignment horizontal="center" vertical="center"/>
      <protection/>
    </xf>
    <xf numFmtId="0" fontId="3" fillId="2" borderId="1" xfId="0" applyFont="1" applyFill="1" applyBorder="1" applyAlignment="1">
      <alignment horizontal="center" vertical="center"/>
    </xf>
    <xf numFmtId="0" fontId="1" fillId="2" borderId="0" xfId="0" applyFont="1" applyFill="1" applyBorder="1" applyAlignment="1">
      <alignment/>
    </xf>
    <xf numFmtId="0" fontId="1" fillId="2" borderId="0" xfId="0" applyFont="1" applyFill="1" applyAlignment="1">
      <alignment/>
    </xf>
    <xf numFmtId="0" fontId="1" fillId="2" borderId="0" xfId="0" applyFont="1" applyFill="1" applyAlignment="1">
      <alignment wrapText="1"/>
    </xf>
    <xf numFmtId="0" fontId="13" fillId="2" borderId="0" xfId="0" applyFont="1" applyFill="1" applyAlignment="1">
      <alignment wrapText="1"/>
    </xf>
    <xf numFmtId="0" fontId="1" fillId="2" borderId="0" xfId="0" applyFont="1" applyFill="1" applyBorder="1" applyAlignment="1">
      <alignment horizontal="left" vertical="top"/>
    </xf>
    <xf numFmtId="0" fontId="62" fillId="11" borderId="0" xfId="0" applyFont="1" applyFill="1" applyAlignment="1">
      <alignment/>
    </xf>
    <xf numFmtId="164" fontId="0" fillId="2" borderId="0" xfId="21" applyFont="1" applyFill="1" applyBorder="1" applyAlignment="1">
      <alignment horizontal="left" vertical="center"/>
      <protection/>
    </xf>
    <xf numFmtId="164" fontId="63" fillId="11" borderId="0" xfId="21" applyFont="1" applyFill="1" applyBorder="1" applyAlignment="1">
      <alignment horizontal="left" vertical="center"/>
      <protection/>
    </xf>
    <xf numFmtId="164" fontId="0" fillId="11" borderId="0" xfId="21" applyFont="1" applyFill="1" applyBorder="1" applyAlignment="1">
      <alignment horizontal="left" vertical="center"/>
      <protection/>
    </xf>
    <xf numFmtId="0" fontId="0" fillId="3" borderId="0" xfId="0" applyFont="1" applyFill="1" applyBorder="1" applyAlignment="1">
      <alignment horizontal="left" vertical="center"/>
    </xf>
    <xf numFmtId="0" fontId="51" fillId="3" borderId="0" xfId="0" applyNumberFormat="1" applyFont="1" applyFill="1" applyBorder="1" applyAlignment="1" applyProtection="1" quotePrefix="1">
      <alignment horizontal="left" vertical="center"/>
      <protection/>
    </xf>
    <xf numFmtId="0" fontId="63" fillId="3" borderId="0" xfId="0" applyFont="1" applyFill="1" applyBorder="1" applyAlignment="1">
      <alignment horizontal="left" vertical="center"/>
    </xf>
    <xf numFmtId="164" fontId="51" fillId="3" borderId="0" xfId="21" applyNumberFormat="1" applyFont="1" applyFill="1" applyBorder="1" applyAlignment="1" applyProtection="1">
      <alignment horizontal="left" vertical="center"/>
      <protection/>
    </xf>
    <xf numFmtId="164" fontId="51" fillId="3" borderId="0" xfId="0"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51" fillId="7" borderId="0" xfId="0" applyNumberFormat="1" applyFont="1" applyFill="1" applyBorder="1" applyAlignment="1" applyProtection="1">
      <alignment horizontal="left" vertical="center"/>
      <protection/>
    </xf>
    <xf numFmtId="0" fontId="63" fillId="7" borderId="0" xfId="0" applyFont="1" applyFill="1" applyBorder="1" applyAlignment="1">
      <alignment horizontal="left" vertical="center"/>
    </xf>
    <xf numFmtId="164" fontId="51" fillId="7" borderId="0" xfId="0" applyNumberFormat="1" applyFont="1" applyFill="1" applyBorder="1" applyAlignment="1" applyProtection="1">
      <alignment horizontal="left" vertical="center" indent="2"/>
      <protection/>
    </xf>
    <xf numFmtId="164" fontId="51" fillId="7" borderId="0" xfId="0" applyNumberFormat="1" applyFont="1" applyFill="1" applyBorder="1" applyAlignment="1" applyProtection="1">
      <alignment horizontal="left" vertical="center"/>
      <protection/>
    </xf>
    <xf numFmtId="0" fontId="51" fillId="3" borderId="0" xfId="0" applyNumberFormat="1" applyFont="1" applyFill="1" applyBorder="1" applyAlignment="1" applyProtection="1">
      <alignment horizontal="left" vertical="center"/>
      <protection/>
    </xf>
    <xf numFmtId="164" fontId="51" fillId="3" borderId="0" xfId="0" applyNumberFormat="1" applyFont="1" applyFill="1" applyBorder="1" applyAlignment="1" applyProtection="1">
      <alignment horizontal="left" vertical="center" indent="2"/>
      <protection/>
    </xf>
    <xf numFmtId="164" fontId="51" fillId="7" borderId="0" xfId="0" applyNumberFormat="1" applyFont="1" applyFill="1" applyBorder="1" applyAlignment="1" applyProtection="1">
      <alignment horizontal="left" vertical="center" indent="4"/>
      <protection/>
    </xf>
    <xf numFmtId="164" fontId="0" fillId="3" borderId="0" xfId="21" applyFont="1" applyFill="1" applyBorder="1" applyAlignment="1">
      <alignment horizontal="left" vertical="center"/>
      <protection/>
    </xf>
    <xf numFmtId="0" fontId="51" fillId="3" borderId="0" xfId="21" applyNumberFormat="1" applyFont="1" applyFill="1" applyBorder="1" applyAlignment="1" applyProtection="1" quotePrefix="1">
      <alignment horizontal="left" vertical="center"/>
      <protection/>
    </xf>
    <xf numFmtId="164" fontId="63" fillId="3" borderId="0" xfId="21" applyFont="1" applyFill="1" applyBorder="1" applyAlignment="1">
      <alignment horizontal="left" vertical="center"/>
      <protection/>
    </xf>
    <xf numFmtId="164" fontId="63" fillId="3" borderId="0" xfId="21" applyNumberFormat="1" applyFont="1" applyFill="1" applyBorder="1" applyAlignment="1" applyProtection="1" quotePrefix="1">
      <alignment horizontal="left" vertical="center"/>
      <protection/>
    </xf>
    <xf numFmtId="164" fontId="63" fillId="3" borderId="0" xfId="21" applyNumberFormat="1" applyFont="1" applyFill="1" applyBorder="1" applyAlignment="1" applyProtection="1">
      <alignment horizontal="left" vertical="center"/>
      <protection/>
    </xf>
    <xf numFmtId="164" fontId="0" fillId="7" borderId="0" xfId="21" applyFont="1" applyFill="1" applyBorder="1" applyAlignment="1">
      <alignment horizontal="left" vertical="center"/>
      <protection/>
    </xf>
    <xf numFmtId="0" fontId="51" fillId="7" borderId="0" xfId="21" applyNumberFormat="1" applyFont="1" applyFill="1" applyBorder="1" applyAlignment="1" applyProtection="1" quotePrefix="1">
      <alignment horizontal="left" vertical="center"/>
      <protection/>
    </xf>
    <xf numFmtId="164" fontId="51" fillId="7" borderId="0" xfId="21" applyNumberFormat="1" applyFont="1" applyFill="1" applyBorder="1" applyAlignment="1" applyProtection="1">
      <alignment horizontal="left" vertical="center"/>
      <protection/>
    </xf>
    <xf numFmtId="164" fontId="63" fillId="7" borderId="0" xfId="21" applyFont="1" applyFill="1" applyBorder="1" applyAlignment="1">
      <alignment horizontal="left" vertical="center"/>
      <protection/>
    </xf>
    <xf numFmtId="164" fontId="63" fillId="7" borderId="0" xfId="21" applyNumberFormat="1" applyFont="1" applyFill="1" applyBorder="1" applyAlignment="1" applyProtection="1">
      <alignment horizontal="left" vertical="center"/>
      <protection/>
    </xf>
    <xf numFmtId="0" fontId="63" fillId="3" borderId="0" xfId="21" applyNumberFormat="1" applyFont="1" applyFill="1" applyBorder="1" applyAlignment="1">
      <alignment horizontal="left" vertical="center"/>
      <protection/>
    </xf>
    <xf numFmtId="164" fontId="51" fillId="3" borderId="0" xfId="21" applyNumberFormat="1" applyFont="1" applyFill="1" applyBorder="1" applyAlignment="1" applyProtection="1">
      <alignment horizontal="left" vertical="center" indent="2"/>
      <protection/>
    </xf>
    <xf numFmtId="0" fontId="63" fillId="7" borderId="0" xfId="21" applyNumberFormat="1" applyFont="1" applyFill="1" applyBorder="1" applyAlignment="1">
      <alignment horizontal="left" vertical="center"/>
      <protection/>
    </xf>
    <xf numFmtId="164" fontId="51" fillId="7" borderId="0" xfId="21" applyNumberFormat="1" applyFont="1" applyFill="1" applyBorder="1" applyAlignment="1" applyProtection="1">
      <alignment horizontal="left" vertical="center" indent="2"/>
      <protection/>
    </xf>
    <xf numFmtId="164" fontId="51" fillId="3" borderId="0" xfId="21" applyNumberFormat="1" applyFont="1" applyFill="1" applyBorder="1" applyAlignment="1" applyProtection="1" quotePrefix="1">
      <alignment horizontal="left" vertical="center"/>
      <protection/>
    </xf>
    <xf numFmtId="0" fontId="63" fillId="3" borderId="0" xfId="0" applyFont="1" applyFill="1" applyBorder="1" applyAlignment="1">
      <alignment horizontal="left" vertical="center" indent="2"/>
    </xf>
    <xf numFmtId="0" fontId="51" fillId="7" borderId="0" xfId="21" applyNumberFormat="1" applyFont="1" applyFill="1" applyBorder="1" applyAlignment="1" applyProtection="1">
      <alignment horizontal="left" vertical="center"/>
      <protection/>
    </xf>
    <xf numFmtId="164" fontId="51" fillId="3" borderId="0" xfId="0" applyNumberFormat="1" applyFont="1" applyFill="1" applyBorder="1" applyAlignment="1" applyProtection="1">
      <alignment horizontal="left" vertical="center" indent="4"/>
      <protection/>
    </xf>
    <xf numFmtId="164" fontId="63" fillId="7" borderId="0" xfId="21" applyNumberFormat="1" applyFont="1" applyFill="1" applyBorder="1" applyAlignment="1" applyProtection="1">
      <alignment horizontal="left" vertical="center" indent="2"/>
      <protection/>
    </xf>
    <xf numFmtId="164" fontId="51" fillId="3" borderId="0" xfId="0" applyNumberFormat="1" applyFont="1" applyFill="1" applyBorder="1" applyAlignment="1" applyProtection="1">
      <alignment horizontal="left" vertical="center" indent="6"/>
      <protection/>
    </xf>
    <xf numFmtId="164" fontId="51" fillId="7" borderId="0" xfId="0" applyNumberFormat="1" applyFont="1" applyFill="1" applyBorder="1" applyAlignment="1" applyProtection="1">
      <alignment horizontal="left" vertical="center" indent="6"/>
      <protection/>
    </xf>
    <xf numFmtId="164" fontId="63" fillId="7" borderId="0" xfId="21" applyFont="1" applyFill="1" applyBorder="1" applyAlignment="1">
      <alignment horizontal="left" vertical="center" indent="6"/>
      <protection/>
    </xf>
    <xf numFmtId="0" fontId="63" fillId="7" borderId="0" xfId="0" applyFont="1" applyFill="1" applyBorder="1" applyAlignment="1">
      <alignment horizontal="left" vertical="center" indent="6"/>
    </xf>
    <xf numFmtId="0" fontId="63" fillId="3" borderId="0" xfId="0" applyFont="1" applyFill="1" applyBorder="1" applyAlignment="1">
      <alignment horizontal="left" vertical="center" indent="6"/>
    </xf>
    <xf numFmtId="164" fontId="51" fillId="7" borderId="0" xfId="0" applyNumberFormat="1" applyFont="1" applyFill="1" applyBorder="1" applyAlignment="1" applyProtection="1">
      <alignment horizontal="left" vertical="center" wrapText="1" indent="2"/>
      <protection/>
    </xf>
    <xf numFmtId="164" fontId="63" fillId="7" borderId="0" xfId="21" applyFont="1" applyFill="1" applyBorder="1" applyAlignment="1">
      <alignment horizontal="left" vertical="center" indent="2"/>
      <protection/>
    </xf>
    <xf numFmtId="0" fontId="51" fillId="3" borderId="0" xfId="21" applyNumberFormat="1" applyFont="1" applyFill="1" applyBorder="1" applyAlignment="1" applyProtection="1">
      <alignment horizontal="left" vertical="center"/>
      <protection/>
    </xf>
    <xf numFmtId="0" fontId="51" fillId="7" borderId="0" xfId="22" applyNumberFormat="1" applyFont="1" applyFill="1" applyBorder="1" applyAlignment="1" applyProtection="1">
      <alignment horizontal="left" vertical="center"/>
      <protection/>
    </xf>
    <xf numFmtId="164" fontId="51" fillId="3" borderId="0" xfId="21" applyFont="1" applyFill="1" applyBorder="1" applyAlignment="1">
      <alignment horizontal="left" vertical="center" indent="2"/>
      <protection/>
    </xf>
    <xf numFmtId="164" fontId="51" fillId="3" borderId="0" xfId="22" applyNumberFormat="1" applyFont="1" applyFill="1" applyBorder="1" applyAlignment="1" applyProtection="1">
      <alignment horizontal="left" vertical="center"/>
      <protection/>
    </xf>
    <xf numFmtId="164" fontId="50" fillId="3" borderId="0" xfId="21" applyFont="1" applyFill="1" applyBorder="1" applyAlignment="1">
      <alignment horizontal="left" vertical="center"/>
      <protection/>
    </xf>
    <xf numFmtId="0" fontId="51" fillId="7" borderId="0" xfId="0" applyNumberFormat="1" applyFont="1" applyFill="1" applyBorder="1" applyAlignment="1" applyProtection="1" quotePrefix="1">
      <alignment horizontal="left" vertical="center"/>
      <protection/>
    </xf>
    <xf numFmtId="164" fontId="51" fillId="7" borderId="0" xfId="0" applyNumberFormat="1" applyFont="1" applyFill="1" applyBorder="1" applyAlignment="1" applyProtection="1">
      <alignment horizontal="left" vertical="center" wrapText="1"/>
      <protection/>
    </xf>
    <xf numFmtId="164" fontId="51" fillId="7" borderId="0" xfId="22" applyNumberFormat="1" applyFont="1" applyFill="1" applyBorder="1" applyAlignment="1" applyProtection="1">
      <alignment horizontal="left" vertical="center"/>
      <protection/>
    </xf>
    <xf numFmtId="164" fontId="51" fillId="7" borderId="0" xfId="0" applyNumberFormat="1" applyFont="1" applyFill="1" applyBorder="1" applyAlignment="1" applyProtection="1" quotePrefix="1">
      <alignment horizontal="left" vertical="center"/>
      <protection/>
    </xf>
    <xf numFmtId="164" fontId="65" fillId="3" borderId="0" xfId="22" applyFont="1" applyFill="1" applyBorder="1" applyAlignment="1">
      <alignment horizontal="left" vertical="center"/>
      <protection/>
    </xf>
    <xf numFmtId="0" fontId="51" fillId="3" borderId="0" xfId="22" applyNumberFormat="1" applyFont="1" applyFill="1" applyBorder="1" applyAlignment="1" applyProtection="1" quotePrefix="1">
      <alignment horizontal="left" vertical="center"/>
      <protection/>
    </xf>
    <xf numFmtId="164" fontId="51" fillId="3" borderId="0" xfId="22" applyFont="1" applyFill="1" applyBorder="1" applyAlignment="1">
      <alignment horizontal="left" vertical="center"/>
      <protection/>
    </xf>
    <xf numFmtId="164" fontId="51" fillId="3" borderId="0" xfId="22" applyNumberFormat="1" applyFont="1" applyFill="1" applyBorder="1" applyAlignment="1" applyProtection="1">
      <alignment horizontal="left" vertical="center" wrapText="1"/>
      <protection/>
    </xf>
    <xf numFmtId="164" fontId="65" fillId="7" borderId="0" xfId="22" applyFont="1" applyFill="1" applyBorder="1" applyAlignment="1">
      <alignment horizontal="left" vertical="center"/>
      <protection/>
    </xf>
    <xf numFmtId="164" fontId="51" fillId="7" borderId="0" xfId="22" applyFont="1" applyFill="1" applyBorder="1" applyAlignment="1">
      <alignment horizontal="left" vertical="center"/>
      <protection/>
    </xf>
    <xf numFmtId="164" fontId="51" fillId="7" borderId="0" xfId="22" applyNumberFormat="1" applyFont="1" applyFill="1" applyBorder="1" applyAlignment="1" applyProtection="1">
      <alignment horizontal="left" vertical="center" indent="2"/>
      <protection/>
    </xf>
    <xf numFmtId="0" fontId="51" fillId="3" borderId="0" xfId="21" applyNumberFormat="1" applyFont="1" applyFill="1" applyBorder="1" applyAlignment="1">
      <alignment horizontal="left" vertical="center"/>
      <protection/>
    </xf>
    <xf numFmtId="164" fontId="51" fillId="3" borderId="0" xfId="21" applyNumberFormat="1" applyFont="1" applyFill="1" applyBorder="1" applyAlignment="1" applyProtection="1">
      <alignment horizontal="left" vertical="center" indent="4"/>
      <protection/>
    </xf>
    <xf numFmtId="164" fontId="50" fillId="7" borderId="0" xfId="21" applyFont="1" applyFill="1" applyBorder="1" applyAlignment="1">
      <alignment horizontal="left" vertical="center"/>
      <protection/>
    </xf>
    <xf numFmtId="0" fontId="51" fillId="7" borderId="0" xfId="21" applyNumberFormat="1" applyFont="1" applyFill="1" applyBorder="1" applyAlignment="1">
      <alignment horizontal="left" vertical="center"/>
      <protection/>
    </xf>
    <xf numFmtId="0" fontId="51" fillId="3" borderId="0" xfId="22" applyNumberFormat="1" applyFont="1" applyFill="1" applyBorder="1" applyAlignment="1" applyProtection="1">
      <alignment horizontal="left" vertical="center"/>
      <protection/>
    </xf>
    <xf numFmtId="0" fontId="51" fillId="7" borderId="0" xfId="0" applyFont="1" applyFill="1" applyBorder="1" applyAlignment="1">
      <alignment horizontal="left" vertical="center"/>
    </xf>
    <xf numFmtId="0" fontId="50" fillId="3" borderId="0" xfId="0" applyFont="1" applyFill="1" applyBorder="1" applyAlignment="1">
      <alignment horizontal="left" vertical="center"/>
    </xf>
    <xf numFmtId="0" fontId="51" fillId="3" borderId="0" xfId="0" applyFont="1" applyFill="1" applyBorder="1" applyAlignment="1">
      <alignment horizontal="left" vertical="center"/>
    </xf>
    <xf numFmtId="164" fontId="51" fillId="3" borderId="0" xfId="0" applyNumberFormat="1" applyFont="1" applyFill="1" applyBorder="1" applyAlignment="1" applyProtection="1" quotePrefix="1">
      <alignment horizontal="left" vertical="center"/>
      <protection/>
    </xf>
    <xf numFmtId="164" fontId="51" fillId="7" borderId="0" xfId="21" applyFont="1" applyFill="1" applyBorder="1" applyAlignment="1">
      <alignment horizontal="left" vertical="center"/>
      <protection/>
    </xf>
    <xf numFmtId="164" fontId="12" fillId="7" borderId="0" xfId="22" applyFont="1" applyFill="1" applyBorder="1" applyAlignment="1">
      <alignment horizontal="left" vertical="center"/>
      <protection/>
    </xf>
    <xf numFmtId="164" fontId="63" fillId="7" borderId="0" xfId="22"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164" fontId="63" fillId="3" borderId="0" xfId="22" applyFont="1" applyFill="1" applyBorder="1" applyAlignment="1">
      <alignment horizontal="left" vertical="center"/>
      <protection/>
    </xf>
    <xf numFmtId="164" fontId="63" fillId="3" borderId="0" xfId="22" applyNumberFormat="1" applyFont="1" applyFill="1" applyBorder="1" applyAlignment="1" applyProtection="1">
      <alignment horizontal="left" vertical="center"/>
      <protection/>
    </xf>
    <xf numFmtId="0" fontId="0" fillId="7" borderId="0" xfId="21" applyNumberFormat="1" applyFont="1" applyFill="1" applyBorder="1" applyAlignment="1">
      <alignment horizontal="left" vertical="center"/>
      <protection/>
    </xf>
    <xf numFmtId="164" fontId="63" fillId="7" borderId="0" xfId="22" applyFont="1" applyFill="1" applyBorder="1" applyAlignment="1">
      <alignment horizontal="left" vertical="center"/>
      <protection/>
    </xf>
    <xf numFmtId="0" fontId="63" fillId="7" borderId="0" xfId="22" applyNumberFormat="1" applyFont="1" applyFill="1" applyBorder="1" applyAlignment="1" applyProtection="1">
      <alignment horizontal="left" vertical="center"/>
      <protection/>
    </xf>
    <xf numFmtId="0" fontId="63" fillId="3" borderId="0" xfId="22" applyNumberFormat="1" applyFont="1" applyFill="1" applyBorder="1" applyAlignment="1" applyProtection="1">
      <alignment horizontal="left" vertical="center"/>
      <protection/>
    </xf>
    <xf numFmtId="164" fontId="63" fillId="3" borderId="0" xfId="22" applyFont="1" applyFill="1" applyBorder="1" applyAlignment="1">
      <alignment horizontal="left" vertical="center" indent="2"/>
      <protection/>
    </xf>
    <xf numFmtId="164" fontId="63" fillId="3" borderId="0" xfId="22" applyFont="1" applyFill="1" applyBorder="1" applyAlignment="1">
      <alignment horizontal="left" vertical="center" indent="4"/>
      <protection/>
    </xf>
    <xf numFmtId="0" fontId="51" fillId="7" borderId="0" xfId="22" applyNumberFormat="1" applyFont="1" applyFill="1" applyBorder="1" applyAlignment="1" applyProtection="1" quotePrefix="1">
      <alignment horizontal="left" vertical="center"/>
      <protection/>
    </xf>
    <xf numFmtId="164" fontId="63" fillId="7" borderId="0" xfId="22" applyFont="1" applyFill="1" applyBorder="1" applyAlignment="1">
      <alignment horizontal="left" vertical="center" indent="4"/>
      <protection/>
    </xf>
    <xf numFmtId="0" fontId="63" fillId="3" borderId="0" xfId="22" applyNumberFormat="1" applyFont="1" applyFill="1" applyBorder="1" applyAlignment="1" applyProtection="1" quotePrefix="1">
      <alignment horizontal="left" vertical="center"/>
      <protection/>
    </xf>
    <xf numFmtId="0" fontId="63" fillId="7" borderId="0" xfId="22" applyNumberFormat="1" applyFont="1" applyFill="1" applyBorder="1" applyAlignment="1" applyProtection="1" quotePrefix="1">
      <alignment horizontal="left" vertical="center"/>
      <protection/>
    </xf>
    <xf numFmtId="164" fontId="63" fillId="7" borderId="0" xfId="22" applyFont="1" applyFill="1" applyBorder="1" applyAlignment="1">
      <alignment horizontal="left" vertical="center" indent="2"/>
      <protection/>
    </xf>
    <xf numFmtId="164" fontId="63" fillId="3" borderId="0" xfId="22" applyNumberFormat="1" applyFont="1" applyFill="1" applyBorder="1" applyAlignment="1" applyProtection="1">
      <alignment horizontal="left" vertical="center" indent="4"/>
      <protection/>
    </xf>
    <xf numFmtId="164" fontId="63" fillId="7" borderId="0" xfId="22" applyNumberFormat="1" applyFont="1" applyFill="1" applyBorder="1" applyAlignment="1" applyProtection="1">
      <alignment horizontal="left" vertical="center" indent="4"/>
      <protection/>
    </xf>
    <xf numFmtId="164" fontId="63" fillId="3" borderId="0" xfId="22" applyNumberFormat="1" applyFont="1" applyFill="1" applyBorder="1" applyAlignment="1" applyProtection="1">
      <alignment horizontal="left" vertical="center" indent="2"/>
      <protection/>
    </xf>
    <xf numFmtId="164" fontId="63" fillId="7" borderId="0" xfId="22" applyNumberFormat="1" applyFont="1" applyFill="1" applyBorder="1" applyAlignment="1" applyProtection="1">
      <alignment horizontal="left" vertical="center" indent="2"/>
      <protection/>
    </xf>
    <xf numFmtId="164" fontId="51" fillId="3" borderId="0" xfId="22" applyNumberFormat="1" applyFont="1" applyFill="1" applyBorder="1" applyAlignment="1" applyProtection="1">
      <alignment horizontal="left" vertical="center" indent="2"/>
      <protection/>
    </xf>
    <xf numFmtId="164" fontId="66" fillId="11" borderId="0" xfId="22" applyFont="1" applyFill="1" applyBorder="1" applyAlignment="1">
      <alignment horizontal="center" vertical="center"/>
      <protection/>
    </xf>
    <xf numFmtId="164" fontId="12" fillId="11" borderId="0" xfId="22" applyFont="1" applyFill="1" applyBorder="1" applyAlignment="1">
      <alignment horizontal="left" vertical="center"/>
      <protection/>
    </xf>
    <xf numFmtId="164" fontId="66" fillId="11" borderId="0" xfId="22" applyFont="1" applyFill="1" applyBorder="1" applyAlignment="1">
      <alignment horizontal="left" vertical="center"/>
      <protection/>
    </xf>
    <xf numFmtId="0" fontId="48" fillId="11" borderId="0" xfId="22" applyNumberFormat="1" applyFont="1" applyFill="1" applyBorder="1" applyAlignment="1" applyProtection="1">
      <alignment horizontal="left" vertical="center"/>
      <protection/>
    </xf>
    <xf numFmtId="164" fontId="48" fillId="11" borderId="0" xfId="22" applyNumberFormat="1" applyFont="1" applyFill="1" applyBorder="1" applyAlignment="1" applyProtection="1">
      <alignment horizontal="left" vertical="center"/>
      <protection/>
    </xf>
    <xf numFmtId="164" fontId="48" fillId="11" borderId="0" xfId="22" applyFont="1" applyFill="1" applyBorder="1" applyAlignment="1">
      <alignment horizontal="left" vertical="center"/>
      <protection/>
    </xf>
    <xf numFmtId="164" fontId="12" fillId="0" borderId="0" xfId="22" applyFont="1" applyBorder="1" applyAlignment="1">
      <alignment horizontal="left" vertical="center"/>
      <protection/>
    </xf>
    <xf numFmtId="0" fontId="12" fillId="0" borderId="0" xfId="22" applyNumberFormat="1" applyFont="1" applyBorder="1" applyAlignment="1">
      <alignment horizontal="left" vertical="center"/>
      <protection/>
    </xf>
    <xf numFmtId="164" fontId="0" fillId="0" borderId="0" xfId="21" applyFont="1" applyBorder="1" applyAlignment="1">
      <alignment horizontal="left" vertical="center"/>
      <protection/>
    </xf>
    <xf numFmtId="0" fontId="0" fillId="0" borderId="0" xfId="21" applyNumberFormat="1" applyFont="1" applyBorder="1" applyAlignment="1">
      <alignment horizontal="left" vertical="center"/>
      <protection/>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15" fillId="0" borderId="0" xfId="0" applyFont="1" applyAlignment="1">
      <alignment horizontal="center" vertical="center"/>
    </xf>
    <xf numFmtId="0" fontId="62" fillId="6" borderId="0" xfId="0" applyFont="1" applyFill="1" applyAlignment="1">
      <alignment horizontal="left" indent="2"/>
    </xf>
    <xf numFmtId="164" fontId="0" fillId="2" borderId="22" xfId="21" applyFont="1" applyFill="1" applyBorder="1" applyAlignment="1">
      <alignment horizontal="left" vertical="center"/>
      <protection/>
    </xf>
    <xf numFmtId="164" fontId="0" fillId="2" borderId="23" xfId="21" applyFont="1" applyFill="1" applyBorder="1" applyAlignment="1">
      <alignment horizontal="left" vertical="center"/>
      <protection/>
    </xf>
    <xf numFmtId="164" fontId="0" fillId="2" borderId="7" xfId="21" applyFont="1" applyFill="1" applyBorder="1" applyAlignment="1">
      <alignment horizontal="left" vertical="center"/>
      <protection/>
    </xf>
    <xf numFmtId="164" fontId="0" fillId="11" borderId="7" xfId="21" applyFont="1" applyFill="1" applyBorder="1" applyAlignment="1">
      <alignment horizontal="left" vertical="center"/>
      <protection/>
    </xf>
    <xf numFmtId="164" fontId="0" fillId="6" borderId="24" xfId="21" applyFont="1" applyFill="1" applyBorder="1" applyAlignment="1">
      <alignment horizontal="left" vertical="center"/>
      <protection/>
    </xf>
    <xf numFmtId="164" fontId="58" fillId="6" borderId="15" xfId="21" applyFont="1" applyFill="1" applyBorder="1" applyAlignment="1">
      <alignment horizontal="left" vertical="center"/>
      <protection/>
    </xf>
    <xf numFmtId="0" fontId="3" fillId="6" borderId="15" xfId="21" applyNumberFormat="1" applyFont="1" applyFill="1" applyBorder="1" applyAlignment="1">
      <alignment horizontal="left" vertical="center"/>
      <protection/>
    </xf>
    <xf numFmtId="164" fontId="3" fillId="6" borderId="15" xfId="21" applyFont="1" applyFill="1" applyBorder="1" applyAlignment="1" quotePrefix="1">
      <alignment horizontal="left" vertical="center"/>
      <protection/>
    </xf>
    <xf numFmtId="164" fontId="3" fillId="6" borderId="15" xfId="21" applyFont="1" applyFill="1" applyBorder="1" applyAlignment="1">
      <alignment horizontal="left" vertical="center"/>
      <protection/>
    </xf>
    <xf numFmtId="164" fontId="0" fillId="6" borderId="15" xfId="21" applyFont="1" applyFill="1" applyBorder="1" applyAlignment="1">
      <alignment horizontal="left" vertical="center"/>
      <protection/>
    </xf>
    <xf numFmtId="164" fontId="50" fillId="6" borderId="15" xfId="21" applyFont="1" applyFill="1" applyBorder="1" applyAlignment="1">
      <alignment horizontal="left" vertical="center"/>
      <protection/>
    </xf>
    <xf numFmtId="0" fontId="64" fillId="6" borderId="15" xfId="21" applyNumberFormat="1" applyFont="1" applyFill="1" applyBorder="1" applyAlignment="1">
      <alignment horizontal="left" vertical="center"/>
      <protection/>
    </xf>
    <xf numFmtId="164" fontId="64" fillId="6" borderId="15" xfId="21" applyFont="1" applyFill="1" applyBorder="1" applyAlignment="1" quotePrefix="1">
      <alignment horizontal="left" vertical="center"/>
      <protection/>
    </xf>
    <xf numFmtId="0" fontId="62" fillId="6" borderId="15" xfId="21" applyNumberFormat="1" applyFont="1" applyFill="1" applyBorder="1" applyAlignment="1">
      <alignment horizontal="left" vertical="center"/>
      <protection/>
    </xf>
    <xf numFmtId="164" fontId="62" fillId="6" borderId="15" xfId="21" applyFont="1" applyFill="1" applyBorder="1" applyAlignment="1" quotePrefix="1">
      <alignment horizontal="left" vertical="center"/>
      <protection/>
    </xf>
    <xf numFmtId="164" fontId="12" fillId="6" borderId="22" xfId="22" applyFont="1" applyFill="1" applyBorder="1" applyAlignment="1">
      <alignment horizontal="left" vertical="center"/>
      <protection/>
    </xf>
    <xf numFmtId="164" fontId="12" fillId="6" borderId="23" xfId="22" applyFont="1" applyFill="1" applyBorder="1" applyAlignment="1">
      <alignment horizontal="left" vertical="center"/>
      <protection/>
    </xf>
    <xf numFmtId="164" fontId="12" fillId="11" borderId="7" xfId="22" applyFont="1" applyFill="1" applyBorder="1" applyAlignment="1">
      <alignment horizontal="left" vertical="center"/>
      <protection/>
    </xf>
    <xf numFmtId="164" fontId="12" fillId="11" borderId="24" xfId="22" applyFont="1" applyFill="1" applyBorder="1" applyAlignment="1">
      <alignment horizontal="left" vertical="center"/>
      <protection/>
    </xf>
    <xf numFmtId="164" fontId="66" fillId="11" borderId="15" xfId="22" applyFont="1" applyFill="1" applyBorder="1" applyAlignment="1">
      <alignment horizontal="left" vertical="center"/>
      <protection/>
    </xf>
    <xf numFmtId="0" fontId="66" fillId="11" borderId="15" xfId="22" applyNumberFormat="1" applyFont="1" applyFill="1" applyBorder="1" applyAlignment="1">
      <alignment horizontal="left" vertical="center"/>
      <protection/>
    </xf>
    <xf numFmtId="164" fontId="12" fillId="11" borderId="15" xfId="22" applyFont="1" applyFill="1" applyBorder="1" applyAlignment="1">
      <alignment horizontal="left" vertical="center"/>
      <protection/>
    </xf>
    <xf numFmtId="164" fontId="63" fillId="7" borderId="0" xfId="22" applyNumberFormat="1" applyFont="1" applyFill="1" applyBorder="1" applyAlignment="1" applyProtection="1">
      <alignment horizontal="center" vertical="center"/>
      <protection/>
    </xf>
    <xf numFmtId="168" fontId="63" fillId="7" borderId="0" xfId="22" applyNumberFormat="1" applyFont="1" applyFill="1" applyBorder="1" applyAlignment="1" applyProtection="1">
      <alignment horizontal="center" vertical="center"/>
      <protection/>
    </xf>
    <xf numFmtId="164" fontId="51" fillId="3" borderId="0" xfId="0" applyNumberFormat="1" applyFont="1" applyFill="1" applyBorder="1" applyAlignment="1" applyProtection="1">
      <alignment horizontal="center" vertical="center"/>
      <protection/>
    </xf>
    <xf numFmtId="164" fontId="51" fillId="7" borderId="0" xfId="0" applyNumberFormat="1" applyFont="1" applyFill="1" applyBorder="1" applyAlignment="1" applyProtection="1">
      <alignment horizontal="center" vertical="center"/>
      <protection/>
    </xf>
    <xf numFmtId="164" fontId="51" fillId="7" borderId="0" xfId="21" applyNumberFormat="1" applyFont="1" applyFill="1" applyBorder="1" applyAlignment="1" applyProtection="1">
      <alignment horizontal="center" vertical="center"/>
      <protection/>
    </xf>
    <xf numFmtId="164" fontId="51" fillId="3" borderId="0" xfId="21" applyNumberFormat="1" applyFont="1" applyFill="1" applyBorder="1" applyAlignment="1" applyProtection="1">
      <alignment horizontal="center" vertical="center"/>
      <protection/>
    </xf>
    <xf numFmtId="0" fontId="63" fillId="7" borderId="0" xfId="0" applyFont="1" applyFill="1" applyBorder="1" applyAlignment="1">
      <alignment horizontal="center" vertical="center"/>
    </xf>
    <xf numFmtId="164" fontId="63" fillId="7" borderId="0" xfId="21" applyNumberFormat="1" applyFont="1" applyFill="1" applyBorder="1" applyAlignment="1" applyProtection="1">
      <alignment horizontal="center" vertical="center"/>
      <protection/>
    </xf>
    <xf numFmtId="164" fontId="63" fillId="3" borderId="0" xfId="21" applyNumberFormat="1" applyFont="1" applyFill="1" applyBorder="1" applyAlignment="1" applyProtection="1">
      <alignment horizontal="center" vertical="center"/>
      <protection/>
    </xf>
    <xf numFmtId="164" fontId="0" fillId="7" borderId="0" xfId="21" applyFont="1" applyFill="1" applyBorder="1" applyAlignment="1">
      <alignment horizontal="center" vertical="center"/>
      <protection/>
    </xf>
    <xf numFmtId="164" fontId="51" fillId="3" borderId="0" xfId="22" applyNumberFormat="1" applyFont="1" applyFill="1" applyBorder="1" applyAlignment="1" applyProtection="1">
      <alignment horizontal="center" vertical="center"/>
      <protection/>
    </xf>
    <xf numFmtId="164" fontId="51" fillId="7" borderId="0" xfId="22" applyNumberFormat="1" applyFont="1" applyFill="1" applyBorder="1" applyAlignment="1" applyProtection="1">
      <alignment horizontal="center" vertical="center"/>
      <protection/>
    </xf>
    <xf numFmtId="164" fontId="63" fillId="3" borderId="0" xfId="22" applyFont="1" applyFill="1" applyBorder="1" applyAlignment="1">
      <alignment horizontal="center" vertical="center"/>
      <protection/>
    </xf>
    <xf numFmtId="164" fontId="63" fillId="7" borderId="0" xfId="22" applyFont="1" applyFill="1" applyBorder="1" applyAlignment="1">
      <alignment horizontal="center" vertical="center"/>
      <protection/>
    </xf>
    <xf numFmtId="164" fontId="63" fillId="3" borderId="0" xfId="22" applyNumberFormat="1" applyFont="1" applyFill="1" applyBorder="1" applyAlignment="1" applyProtection="1">
      <alignment horizontal="center" vertical="center"/>
      <protection/>
    </xf>
    <xf numFmtId="164" fontId="66" fillId="11" borderId="15" xfId="22" applyFont="1" applyFill="1" applyBorder="1" applyAlignment="1">
      <alignment horizontal="center" vertical="center"/>
      <protection/>
    </xf>
    <xf numFmtId="164" fontId="12" fillId="0" borderId="0" xfId="22" applyFont="1" applyBorder="1" applyAlignment="1">
      <alignment horizontal="center" vertical="center"/>
      <protection/>
    </xf>
    <xf numFmtId="164" fontId="0" fillId="0" borderId="0" xfId="21" applyFont="1" applyBorder="1" applyAlignment="1">
      <alignment horizontal="center" vertical="center"/>
      <protection/>
    </xf>
    <xf numFmtId="164" fontId="63" fillId="3" borderId="0" xfId="0" applyNumberFormat="1" applyFont="1" applyFill="1" applyBorder="1" applyAlignment="1" applyProtection="1">
      <alignment horizontal="center" vertical="center"/>
      <protection/>
    </xf>
    <xf numFmtId="168" fontId="63" fillId="3" borderId="0" xfId="0" applyNumberFormat="1" applyFont="1" applyFill="1" applyBorder="1" applyAlignment="1" applyProtection="1">
      <alignment horizontal="center" vertical="center"/>
      <protection/>
    </xf>
    <xf numFmtId="164" fontId="63" fillId="7" borderId="0" xfId="0" applyNumberFormat="1" applyFont="1" applyFill="1" applyBorder="1" applyAlignment="1" applyProtection="1">
      <alignment horizontal="center" vertical="center"/>
      <protection/>
    </xf>
    <xf numFmtId="168" fontId="63" fillId="7" borderId="0" xfId="0" applyNumberFormat="1" applyFont="1" applyFill="1" applyBorder="1" applyAlignment="1" applyProtection="1">
      <alignment horizontal="center" vertical="center"/>
      <protection/>
    </xf>
    <xf numFmtId="168" fontId="63" fillId="3" borderId="0" xfId="21" applyNumberFormat="1" applyFont="1" applyFill="1" applyBorder="1" applyAlignment="1" applyProtection="1">
      <alignment horizontal="center" vertical="center"/>
      <protection/>
    </xf>
    <xf numFmtId="168" fontId="63" fillId="7" borderId="0" xfId="21" applyNumberFormat="1" applyFont="1" applyFill="1" applyBorder="1" applyAlignment="1" applyProtection="1">
      <alignment horizontal="center" vertical="center"/>
      <protection/>
    </xf>
    <xf numFmtId="168" fontId="48" fillId="7" borderId="0" xfId="0" applyNumberFormat="1" applyFont="1" applyFill="1" applyBorder="1" applyAlignment="1" applyProtection="1">
      <alignment horizontal="center" vertical="center"/>
      <protection/>
    </xf>
    <xf numFmtId="168" fontId="48" fillId="3" borderId="0" xfId="0" applyNumberFormat="1" applyFont="1" applyFill="1" applyBorder="1" applyAlignment="1" applyProtection="1">
      <alignment horizontal="center" vertical="center"/>
      <protection/>
    </xf>
    <xf numFmtId="168" fontId="51" fillId="3" borderId="0" xfId="21" applyNumberFormat="1" applyFont="1" applyFill="1" applyBorder="1" applyAlignment="1" applyProtection="1">
      <alignment horizontal="center" vertical="center"/>
      <protection/>
    </xf>
    <xf numFmtId="164" fontId="63" fillId="7" borderId="0" xfId="21" applyFont="1" applyFill="1" applyBorder="1" applyAlignment="1">
      <alignment horizontal="center" vertical="center"/>
      <protection/>
    </xf>
    <xf numFmtId="164" fontId="63" fillId="3" borderId="0" xfId="21" applyFont="1" applyFill="1" applyBorder="1" applyAlignment="1">
      <alignment horizontal="center" vertical="center"/>
      <protection/>
    </xf>
    <xf numFmtId="168" fontId="51" fillId="3" borderId="0" xfId="0" applyNumberFormat="1" applyFont="1" applyFill="1" applyBorder="1" applyAlignment="1" applyProtection="1">
      <alignment horizontal="center" vertical="center"/>
      <protection/>
    </xf>
    <xf numFmtId="168" fontId="51" fillId="7" borderId="0" xfId="22" applyNumberFormat="1" applyFont="1" applyFill="1" applyBorder="1" applyAlignment="1" applyProtection="1">
      <alignment horizontal="center" vertical="center"/>
      <protection/>
    </xf>
    <xf numFmtId="168" fontId="51" fillId="7" borderId="0" xfId="21" applyNumberFormat="1" applyFont="1" applyFill="1" applyBorder="1" applyAlignment="1" applyProtection="1">
      <alignment horizontal="center" vertical="center"/>
      <protection/>
    </xf>
    <xf numFmtId="168" fontId="51" fillId="3" borderId="0" xfId="22" applyNumberFormat="1" applyFont="1" applyFill="1" applyBorder="1" applyAlignment="1" applyProtection="1">
      <alignment horizontal="center" vertical="center"/>
      <protection/>
    </xf>
    <xf numFmtId="168" fontId="63" fillId="3" borderId="0" xfId="22" applyNumberFormat="1" applyFont="1" applyFill="1" applyBorder="1" applyAlignment="1" applyProtection="1">
      <alignment horizontal="center" vertical="center"/>
      <protection/>
    </xf>
    <xf numFmtId="164" fontId="48" fillId="11" borderId="0" xfId="22" applyNumberFormat="1" applyFont="1" applyFill="1" applyBorder="1" applyAlignment="1" applyProtection="1">
      <alignment horizontal="center" vertical="center"/>
      <protection/>
    </xf>
    <xf numFmtId="168" fontId="48" fillId="11" borderId="0" xfId="22" applyNumberFormat="1" applyFont="1" applyFill="1" applyBorder="1" applyAlignment="1" applyProtection="1">
      <alignment horizontal="center" vertical="center"/>
      <protection/>
    </xf>
    <xf numFmtId="164" fontId="63" fillId="0" borderId="0" xfId="21" applyFont="1" applyBorder="1" applyAlignment="1">
      <alignment horizontal="center" vertical="center"/>
      <protection/>
    </xf>
    <xf numFmtId="164" fontId="73" fillId="11" borderId="25" xfId="22" applyNumberFormat="1" applyFont="1" applyFill="1" applyBorder="1" applyAlignment="1" applyProtection="1">
      <alignment horizontal="left" vertical="center" indent="2"/>
      <protection/>
    </xf>
    <xf numFmtId="164" fontId="73" fillId="11" borderId="26" xfId="22" applyNumberFormat="1" applyFont="1" applyFill="1" applyBorder="1" applyAlignment="1" applyProtection="1">
      <alignment horizontal="left" vertical="center"/>
      <protection/>
    </xf>
    <xf numFmtId="164" fontId="73" fillId="11" borderId="14" xfId="22" applyFont="1" applyFill="1" applyBorder="1" applyAlignment="1">
      <alignment horizontal="left" vertical="center"/>
      <protection/>
    </xf>
    <xf numFmtId="164" fontId="51" fillId="2" borderId="22" xfId="22" applyNumberFormat="1" applyFont="1" applyFill="1" applyBorder="1" applyAlignment="1" applyProtection="1">
      <alignment horizontal="left" vertical="center" indent="2"/>
      <protection/>
    </xf>
    <xf numFmtId="164" fontId="51" fillId="2" borderId="23" xfId="22" applyNumberFormat="1" applyFont="1" applyFill="1" applyBorder="1" applyAlignment="1" applyProtection="1">
      <alignment horizontal="left" vertical="center"/>
      <protection/>
    </xf>
    <xf numFmtId="164" fontId="51" fillId="2" borderId="11" xfId="22" applyFont="1" applyFill="1" applyBorder="1" applyAlignment="1">
      <alignment horizontal="left" vertical="center"/>
      <protection/>
    </xf>
    <xf numFmtId="164" fontId="51" fillId="2" borderId="7" xfId="22" applyNumberFormat="1" applyFont="1" applyFill="1" applyBorder="1" applyAlignment="1" applyProtection="1">
      <alignment horizontal="left" vertical="center" indent="2"/>
      <protection/>
    </xf>
    <xf numFmtId="164" fontId="51" fillId="2" borderId="0" xfId="22" applyNumberFormat="1" applyFont="1" applyFill="1" applyBorder="1" applyAlignment="1" applyProtection="1">
      <alignment horizontal="left" vertical="center"/>
      <protection/>
    </xf>
    <xf numFmtId="164" fontId="51" fillId="2" borderId="12" xfId="22" applyFont="1" applyFill="1" applyBorder="1" applyAlignment="1">
      <alignment horizontal="left" vertical="center"/>
      <protection/>
    </xf>
    <xf numFmtId="164" fontId="51" fillId="2" borderId="26" xfId="21" applyNumberFormat="1" applyFont="1" applyFill="1" applyBorder="1" applyAlignment="1" applyProtection="1">
      <alignment horizontal="left" vertical="center"/>
      <protection/>
    </xf>
    <xf numFmtId="164" fontId="51" fillId="2" borderId="25" xfId="21" applyNumberFormat="1" applyFont="1" applyFill="1" applyBorder="1" applyAlignment="1" applyProtection="1">
      <alignment horizontal="left" vertical="center" indent="4"/>
      <protection/>
    </xf>
    <xf numFmtId="164" fontId="51" fillId="2" borderId="14" xfId="22" applyFont="1" applyFill="1" applyBorder="1" applyAlignment="1">
      <alignment horizontal="left" vertical="center"/>
      <protection/>
    </xf>
    <xf numFmtId="164" fontId="66" fillId="12" borderId="0" xfId="22" applyFont="1" applyFill="1" applyBorder="1" applyAlignment="1">
      <alignment horizontal="left" vertical="center"/>
      <protection/>
    </xf>
    <xf numFmtId="0" fontId="48" fillId="12" borderId="0" xfId="22" applyNumberFormat="1" applyFont="1" applyFill="1" applyBorder="1" applyAlignment="1" applyProtection="1">
      <alignment horizontal="left" vertical="center"/>
      <protection/>
    </xf>
    <xf numFmtId="164" fontId="48" fillId="12" borderId="0" xfId="22" applyNumberFormat="1" applyFont="1" applyFill="1" applyBorder="1" applyAlignment="1" applyProtection="1">
      <alignment horizontal="left" vertical="center"/>
      <protection/>
    </xf>
    <xf numFmtId="164" fontId="48" fillId="12" borderId="0" xfId="22" applyFont="1" applyFill="1" applyBorder="1" applyAlignment="1">
      <alignment horizontal="left" vertical="center"/>
      <protection/>
    </xf>
    <xf numFmtId="0" fontId="12" fillId="0" borderId="0" xfId="0" applyFont="1" applyAlignment="1">
      <alignment vertical="center"/>
    </xf>
    <xf numFmtId="0" fontId="12" fillId="0" borderId="0" xfId="0" applyFont="1" applyAlignment="1">
      <alignment vertical="center" wrapText="1"/>
    </xf>
    <xf numFmtId="164" fontId="12" fillId="0" borderId="0" xfId="21" applyFont="1" applyAlignment="1">
      <alignment vertical="center"/>
      <protection/>
    </xf>
    <xf numFmtId="164" fontId="3" fillId="0" borderId="0" xfId="21" applyFont="1" applyAlignment="1">
      <alignment vertical="center"/>
      <protection/>
    </xf>
    <xf numFmtId="0" fontId="0" fillId="0" borderId="0" xfId="0" applyFont="1" applyAlignment="1">
      <alignment vertical="center"/>
    </xf>
    <xf numFmtId="164" fontId="51" fillId="0" borderId="0" xfId="21" applyNumberFormat="1" applyFont="1" applyFill="1" applyAlignment="1" applyProtection="1">
      <alignment horizontal="left" vertical="center"/>
      <protection/>
    </xf>
    <xf numFmtId="164" fontId="63" fillId="0" borderId="0" xfId="21" applyFont="1" applyAlignment="1">
      <alignment vertical="center"/>
      <protection/>
    </xf>
    <xf numFmtId="164" fontId="51" fillId="0" borderId="0" xfId="21" applyNumberFormat="1" applyFont="1" applyFill="1" applyAlignment="1" applyProtection="1">
      <alignment horizontal="left" vertical="center" wrapText="1"/>
      <protection/>
    </xf>
    <xf numFmtId="164" fontId="63" fillId="0" borderId="0" xfId="21" applyNumberFormat="1" applyFont="1" applyAlignment="1" applyProtection="1">
      <alignment vertical="center"/>
      <protection/>
    </xf>
    <xf numFmtId="168" fontId="63" fillId="0" borderId="0" xfId="21" applyNumberFormat="1" applyFont="1" applyAlignment="1" applyProtection="1">
      <alignment vertical="center"/>
      <protection/>
    </xf>
    <xf numFmtId="164" fontId="0" fillId="0" borderId="0" xfId="21" applyFont="1" applyAlignment="1">
      <alignment vertical="center"/>
      <protection/>
    </xf>
    <xf numFmtId="164" fontId="51" fillId="0" borderId="0" xfId="21" applyNumberFormat="1" applyFont="1" applyFill="1" applyAlignment="1" applyProtection="1" quotePrefix="1">
      <alignment horizontal="left" vertical="center"/>
      <protection/>
    </xf>
    <xf numFmtId="164" fontId="63" fillId="0" borderId="0" xfId="21" applyFont="1" applyAlignment="1">
      <alignment vertical="center" wrapText="1"/>
      <protection/>
    </xf>
    <xf numFmtId="164" fontId="63" fillId="0" borderId="0" xfId="21" applyNumberFormat="1" applyFont="1" applyAlignment="1" applyProtection="1">
      <alignment horizontal="left" vertical="center" wrapText="1"/>
      <protection/>
    </xf>
    <xf numFmtId="164" fontId="63" fillId="0" borderId="0" xfId="21" applyNumberFormat="1" applyFont="1" applyAlignment="1" applyProtection="1" quotePrefix="1">
      <alignment horizontal="left" vertical="center" wrapText="1"/>
      <protection/>
    </xf>
    <xf numFmtId="164" fontId="63" fillId="0" borderId="0" xfId="21" applyFont="1" applyAlignment="1">
      <alignment horizontal="left" vertical="center"/>
      <protection/>
    </xf>
    <xf numFmtId="49" fontId="51" fillId="0" borderId="0" xfId="21" applyNumberFormat="1" applyFont="1" applyFill="1" applyAlignment="1" applyProtection="1">
      <alignment horizontal="left" vertical="center"/>
      <protection/>
    </xf>
    <xf numFmtId="164" fontId="51" fillId="0" borderId="0" xfId="0" applyNumberFormat="1" applyFont="1" applyFill="1" applyAlignment="1" applyProtection="1">
      <alignment horizontal="left" vertical="center"/>
      <protection/>
    </xf>
    <xf numFmtId="164" fontId="51" fillId="0" borderId="0" xfId="0" applyNumberFormat="1" applyFont="1" applyFill="1" applyAlignment="1" applyProtection="1">
      <alignment horizontal="left" vertical="center" wrapText="1"/>
      <protection/>
    </xf>
    <xf numFmtId="164" fontId="63" fillId="0" borderId="0" xfId="21" applyNumberFormat="1" applyFont="1" applyAlignment="1" applyProtection="1">
      <alignment horizontal="left" vertical="center" wrapText="1" indent="1"/>
      <protection/>
    </xf>
    <xf numFmtId="0" fontId="63" fillId="0" borderId="0" xfId="0" applyFont="1" applyAlignment="1">
      <alignment vertical="center"/>
    </xf>
    <xf numFmtId="20" fontId="63" fillId="0" borderId="0" xfId="0" applyNumberFormat="1" applyFont="1" applyAlignment="1">
      <alignment horizontal="center" vertical="center"/>
    </xf>
    <xf numFmtId="164" fontId="63" fillId="0" borderId="0" xfId="21" applyFont="1" applyAlignment="1" quotePrefix="1">
      <alignment vertical="center"/>
      <protection/>
    </xf>
    <xf numFmtId="164" fontId="51" fillId="0" borderId="0" xfId="21" applyNumberFormat="1" applyFont="1" applyFill="1" applyAlignment="1" applyProtection="1">
      <alignment horizontal="center" vertical="center"/>
      <protection/>
    </xf>
    <xf numFmtId="49" fontId="51" fillId="0" borderId="0" xfId="21" applyNumberFormat="1" applyFont="1" applyFill="1" applyAlignment="1" applyProtection="1" quotePrefix="1">
      <alignment horizontal="left" vertical="center"/>
      <protection/>
    </xf>
    <xf numFmtId="164" fontId="64" fillId="0" borderId="0" xfId="21" applyNumberFormat="1" applyFont="1" applyFill="1" applyAlignment="1" applyProtection="1" quotePrefix="1">
      <alignment horizontal="center" vertical="center"/>
      <protection/>
    </xf>
    <xf numFmtId="164" fontId="51" fillId="0" borderId="0" xfId="21" applyNumberFormat="1" applyFont="1" applyFill="1" applyAlignment="1" applyProtection="1">
      <alignment horizontal="right" vertical="center"/>
      <protection/>
    </xf>
    <xf numFmtId="164" fontId="51" fillId="0" borderId="0" xfId="21" applyNumberFormat="1" applyFont="1" applyFill="1" applyAlignment="1" applyProtection="1" quotePrefix="1">
      <alignment horizontal="center" vertical="center"/>
      <protection/>
    </xf>
    <xf numFmtId="164" fontId="51" fillId="0" borderId="0" xfId="21" applyNumberFormat="1" applyFont="1" applyFill="1" applyAlignment="1" applyProtection="1">
      <alignment horizontal="right" vertical="center" wrapText="1"/>
      <protection/>
    </xf>
    <xf numFmtId="164" fontId="63" fillId="0" borderId="0" xfId="21" applyNumberFormat="1" applyFont="1" applyAlignment="1" applyProtection="1">
      <alignment horizontal="left" vertical="center"/>
      <protection/>
    </xf>
    <xf numFmtId="49" fontId="9" fillId="0" borderId="0" xfId="21" applyNumberFormat="1" applyFont="1" applyFill="1" applyAlignment="1" applyProtection="1">
      <alignment horizontal="left" vertical="center"/>
      <protection/>
    </xf>
    <xf numFmtId="164" fontId="9" fillId="0" borderId="0" xfId="21" applyNumberFormat="1" applyFont="1" applyFill="1" applyAlignment="1" applyProtection="1">
      <alignment horizontal="left" vertical="center"/>
      <protection/>
    </xf>
    <xf numFmtId="164" fontId="9" fillId="0" borderId="0" xfId="21" applyNumberFormat="1" applyFont="1" applyAlignment="1" applyProtection="1">
      <alignment horizontal="left" vertical="center" wrapText="1" indent="1"/>
      <protection/>
    </xf>
    <xf numFmtId="164" fontId="9" fillId="0" borderId="0" xfId="21" applyNumberFormat="1" applyFont="1" applyAlignment="1" applyProtection="1">
      <alignment vertical="center"/>
      <protection/>
    </xf>
    <xf numFmtId="168" fontId="9" fillId="0" borderId="0" xfId="21" applyNumberFormat="1" applyFont="1" applyAlignment="1" applyProtection="1">
      <alignment vertical="center"/>
      <protection/>
    </xf>
    <xf numFmtId="164" fontId="11" fillId="0" borderId="0" xfId="21" applyFont="1" applyAlignment="1">
      <alignment vertical="center"/>
      <protection/>
    </xf>
    <xf numFmtId="0" fontId="0" fillId="0" borderId="0" xfId="0" applyFont="1" applyAlignment="1">
      <alignment vertical="center" wrapText="1"/>
    </xf>
    <xf numFmtId="0" fontId="33" fillId="5" borderId="16" xfId="0" applyFont="1" applyFill="1" applyBorder="1" applyAlignment="1">
      <alignment horizontal="center" vertical="center" wrapText="1"/>
    </xf>
    <xf numFmtId="170" fontId="37" fillId="3" borderId="22" xfId="0" applyNumberFormat="1" applyFont="1" applyFill="1" applyBorder="1" applyAlignment="1">
      <alignment horizontal="center" vertical="center"/>
    </xf>
    <xf numFmtId="170" fontId="37" fillId="3" borderId="7" xfId="0" applyNumberFormat="1" applyFont="1" applyFill="1" applyBorder="1" applyAlignment="1">
      <alignment horizontal="center" vertical="center"/>
    </xf>
    <xf numFmtId="170" fontId="55" fillId="3" borderId="7" xfId="0" applyNumberFormat="1" applyFont="1" applyFill="1" applyBorder="1" applyAlignment="1">
      <alignment horizontal="center" vertical="center"/>
    </xf>
    <xf numFmtId="170" fontId="38" fillId="3" borderId="7" xfId="0" applyNumberFormat="1" applyFont="1" applyFill="1" applyBorder="1" applyAlignment="1">
      <alignment horizontal="center" vertical="center"/>
    </xf>
    <xf numFmtId="170" fontId="39" fillId="3" borderId="7" xfId="0" applyNumberFormat="1" applyFont="1" applyFill="1" applyBorder="1" applyAlignment="1">
      <alignment horizontal="center" vertical="center"/>
    </xf>
    <xf numFmtId="170" fontId="40" fillId="3" borderId="7" xfId="0" applyNumberFormat="1" applyFont="1" applyFill="1" applyBorder="1" applyAlignment="1">
      <alignment horizontal="center" vertical="center"/>
    </xf>
    <xf numFmtId="170" fontId="56" fillId="3" borderId="7" xfId="0" applyNumberFormat="1" applyFont="1" applyFill="1" applyBorder="1" applyAlignment="1">
      <alignment horizontal="center" vertical="center"/>
    </xf>
    <xf numFmtId="170" fontId="47" fillId="3" borderId="7" xfId="0" applyNumberFormat="1" applyFont="1" applyFill="1" applyBorder="1" applyAlignment="1">
      <alignment horizontal="center" vertical="center"/>
    </xf>
    <xf numFmtId="170" fontId="42" fillId="3" borderId="7" xfId="0" applyNumberFormat="1" applyFont="1" applyFill="1" applyBorder="1" applyAlignment="1">
      <alignment horizontal="center" vertical="center"/>
    </xf>
    <xf numFmtId="170" fontId="43" fillId="3" borderId="7" xfId="0" applyNumberFormat="1" applyFont="1" applyFill="1" applyBorder="1" applyAlignment="1">
      <alignment horizontal="center" vertical="center"/>
    </xf>
    <xf numFmtId="170" fontId="44" fillId="3" borderId="7" xfId="0" applyNumberFormat="1" applyFont="1" applyFill="1" applyBorder="1" applyAlignment="1">
      <alignment horizontal="center" vertical="center"/>
    </xf>
    <xf numFmtId="170" fontId="40" fillId="3" borderId="24" xfId="0" applyNumberFormat="1" applyFont="1" applyFill="1" applyBorder="1" applyAlignment="1">
      <alignment horizontal="center" vertical="center"/>
    </xf>
    <xf numFmtId="0" fontId="15" fillId="3" borderId="0"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15" xfId="0" applyFont="1" applyFill="1" applyBorder="1" applyAlignment="1">
      <alignment horizontal="center" vertical="center"/>
    </xf>
    <xf numFmtId="0" fontId="66" fillId="11" borderId="0" xfId="22"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51" fillId="0" borderId="0" xfId="0" applyNumberFormat="1" applyFont="1" applyFill="1" applyBorder="1" applyAlignment="1" applyProtection="1">
      <alignment horizontal="left" vertical="center"/>
      <protection/>
    </xf>
    <xf numFmtId="0" fontId="63" fillId="0" borderId="0" xfId="0" applyFont="1" applyFill="1" applyBorder="1" applyAlignment="1">
      <alignment horizontal="left" vertical="center"/>
    </xf>
    <xf numFmtId="164" fontId="51" fillId="0" borderId="0" xfId="0" applyNumberFormat="1" applyFont="1" applyFill="1" applyBorder="1" applyAlignment="1" applyProtection="1">
      <alignment horizontal="left" vertical="center" indent="6"/>
      <protection/>
    </xf>
    <xf numFmtId="164" fontId="51" fillId="0" borderId="0" xfId="0" applyNumberFormat="1" applyFont="1" applyFill="1" applyBorder="1" applyAlignment="1" applyProtection="1">
      <alignment horizontal="left" vertical="center"/>
      <protection/>
    </xf>
    <xf numFmtId="164" fontId="63" fillId="0" borderId="0" xfId="0" applyNumberFormat="1" applyFont="1" applyFill="1" applyBorder="1" applyAlignment="1" applyProtection="1">
      <alignment horizontal="center" vertical="center"/>
      <protection/>
    </xf>
    <xf numFmtId="168" fontId="63" fillId="0" borderId="0" xfId="0" applyNumberFormat="1" applyFont="1" applyFill="1" applyBorder="1" applyAlignment="1" applyProtection="1">
      <alignment horizontal="center" vertical="center"/>
      <protection/>
    </xf>
    <xf numFmtId="164" fontId="51" fillId="0" borderId="0" xfId="0" applyNumberFormat="1" applyFont="1" applyFill="1" applyBorder="1" applyAlignment="1" applyProtection="1">
      <alignment horizontal="left" vertical="center" indent="4"/>
      <protection/>
    </xf>
    <xf numFmtId="164" fontId="0" fillId="0" borderId="0" xfId="21" applyFont="1" applyFill="1" applyBorder="1" applyAlignment="1">
      <alignment horizontal="left" vertical="center"/>
      <protection/>
    </xf>
    <xf numFmtId="0" fontId="51" fillId="0" borderId="0" xfId="21" applyNumberFormat="1" applyFont="1" applyFill="1" applyBorder="1" applyAlignment="1" applyProtection="1" quotePrefix="1">
      <alignment horizontal="left" vertical="center"/>
      <protection/>
    </xf>
    <xf numFmtId="164" fontId="51" fillId="0" borderId="0" xfId="21" applyNumberFormat="1" applyFont="1" applyFill="1" applyBorder="1" applyAlignment="1" applyProtection="1">
      <alignment horizontal="left" vertical="center"/>
      <protection/>
    </xf>
    <xf numFmtId="164" fontId="63" fillId="0" borderId="0" xfId="21" applyNumberFormat="1" applyFont="1" applyFill="1" applyBorder="1" applyAlignment="1" applyProtection="1">
      <alignment horizontal="left" vertical="center"/>
      <protection/>
    </xf>
    <xf numFmtId="164" fontId="63" fillId="0" borderId="0" xfId="21" applyNumberFormat="1" applyFont="1" applyFill="1" applyBorder="1" applyAlignment="1" applyProtection="1">
      <alignment horizontal="center" vertical="center"/>
      <protection/>
    </xf>
    <xf numFmtId="0" fontId="51" fillId="0" borderId="0" xfId="21" applyNumberFormat="1" applyFont="1" applyFill="1" applyBorder="1" applyAlignment="1" applyProtection="1">
      <alignment horizontal="left" vertical="center"/>
      <protection/>
    </xf>
    <xf numFmtId="164" fontId="63" fillId="0" borderId="0" xfId="21" applyFont="1" applyFill="1" applyBorder="1" applyAlignment="1">
      <alignment horizontal="left" vertical="center"/>
      <protection/>
    </xf>
    <xf numFmtId="164" fontId="63" fillId="0" borderId="0" xfId="21" applyFont="1" applyFill="1" applyBorder="1" applyAlignment="1">
      <alignment horizontal="left" vertical="center" indent="2"/>
      <protection/>
    </xf>
    <xf numFmtId="168" fontId="63" fillId="0" borderId="0" xfId="21" applyNumberFormat="1" applyFont="1" applyFill="1" applyBorder="1" applyAlignment="1" applyProtection="1">
      <alignment horizontal="center" vertical="center"/>
      <protection/>
    </xf>
    <xf numFmtId="164" fontId="50" fillId="0" borderId="0" xfId="21" applyFont="1" applyFill="1" applyBorder="1" applyAlignment="1">
      <alignment horizontal="left" vertical="center"/>
      <protection/>
    </xf>
    <xf numFmtId="164" fontId="51" fillId="0" borderId="0" xfId="21" applyFont="1" applyFill="1" applyBorder="1" applyAlignment="1">
      <alignment horizontal="left" vertical="center" indent="2"/>
      <protection/>
    </xf>
    <xf numFmtId="164" fontId="51" fillId="0" borderId="0" xfId="22" applyNumberFormat="1" applyFont="1" applyFill="1" applyBorder="1" applyAlignment="1" applyProtection="1">
      <alignment horizontal="left" vertical="center"/>
      <protection/>
    </xf>
    <xf numFmtId="164" fontId="51" fillId="0" borderId="0" xfId="21" applyNumberFormat="1" applyFont="1" applyFill="1" applyBorder="1" applyAlignment="1" applyProtection="1">
      <alignment horizontal="center" vertical="center"/>
      <protection/>
    </xf>
    <xf numFmtId="168" fontId="51" fillId="0" borderId="0" xfId="21" applyNumberFormat="1" applyFont="1" applyFill="1" applyBorder="1" applyAlignment="1" applyProtection="1">
      <alignment horizontal="center" vertical="center"/>
      <protection/>
    </xf>
    <xf numFmtId="168" fontId="48" fillId="0" borderId="0" xfId="21" applyNumberFormat="1" applyFont="1" applyFill="1" applyBorder="1" applyAlignment="1" applyProtection="1">
      <alignment horizontal="center" vertical="center"/>
      <protection/>
    </xf>
    <xf numFmtId="164" fontId="63" fillId="0" borderId="0" xfId="21" applyFont="1" applyFill="1" applyBorder="1" applyAlignment="1">
      <alignment horizontal="center" vertical="center"/>
      <protection/>
    </xf>
    <xf numFmtId="0" fontId="0" fillId="0" borderId="0" xfId="21" applyNumberFormat="1" applyFont="1" applyFill="1" applyBorder="1" applyAlignment="1">
      <alignment horizontal="left" vertical="center"/>
      <protection/>
    </xf>
    <xf numFmtId="164" fontId="0" fillId="0" borderId="0" xfId="21" applyFont="1" applyFill="1" applyBorder="1" applyAlignment="1">
      <alignment horizontal="center" vertical="center"/>
      <protection/>
    </xf>
    <xf numFmtId="0" fontId="12" fillId="0" borderId="0" xfId="0" applyFont="1" applyAlignment="1">
      <alignment/>
    </xf>
    <xf numFmtId="0" fontId="75" fillId="0" borderId="0" xfId="0" applyFont="1" applyAlignment="1" quotePrefix="1">
      <alignment horizontal="left" indent="1"/>
    </xf>
    <xf numFmtId="0" fontId="13" fillId="2" borderId="0" xfId="0" applyFont="1" applyFill="1" applyAlignment="1">
      <alignment/>
    </xf>
    <xf numFmtId="164" fontId="51" fillId="7" borderId="0" xfId="21" applyNumberFormat="1" applyFont="1" applyFill="1" applyBorder="1" applyAlignment="1" applyProtection="1" quotePrefix="1">
      <alignment horizontal="left" vertical="center"/>
      <protection/>
    </xf>
    <xf numFmtId="0" fontId="14" fillId="5" borderId="5" xfId="0" applyFont="1" applyFill="1" applyBorder="1" applyAlignment="1">
      <alignment horizontal="left" vertical="center" indent="2"/>
    </xf>
    <xf numFmtId="0" fontId="2" fillId="2" borderId="0" xfId="0" applyFont="1" applyFill="1" applyBorder="1" applyAlignment="1">
      <alignment horizontal="right" vertical="center"/>
    </xf>
    <xf numFmtId="0" fontId="1" fillId="5" borderId="8" xfId="0" applyFont="1" applyFill="1" applyBorder="1" applyAlignment="1">
      <alignment vertical="center"/>
    </xf>
    <xf numFmtId="0" fontId="1" fillId="5" borderId="9" xfId="0" applyFont="1" applyFill="1" applyBorder="1" applyAlignment="1">
      <alignment vertical="center"/>
    </xf>
    <xf numFmtId="0" fontId="14" fillId="10" borderId="27" xfId="0" applyFont="1" applyFill="1" applyBorder="1" applyAlignment="1">
      <alignment horizontal="center" vertical="center"/>
    </xf>
    <xf numFmtId="0" fontId="1" fillId="5" borderId="5" xfId="0" applyFont="1" applyFill="1" applyBorder="1" applyAlignment="1">
      <alignment vertical="center"/>
    </xf>
    <xf numFmtId="0" fontId="77" fillId="5" borderId="10" xfId="0" applyFont="1" applyFill="1" applyBorder="1" applyAlignment="1">
      <alignment horizontal="center" vertical="center" wrapText="1"/>
    </xf>
    <xf numFmtId="0" fontId="76" fillId="10" borderId="28" xfId="0" applyFont="1" applyFill="1" applyBorder="1" applyAlignment="1">
      <alignment horizontal="center" vertical="center"/>
    </xf>
    <xf numFmtId="0" fontId="77" fillId="5" borderId="9" xfId="0" applyFont="1" applyFill="1" applyBorder="1" applyAlignment="1">
      <alignment horizontal="center" vertical="center" wrapText="1"/>
    </xf>
    <xf numFmtId="0" fontId="77" fillId="5" borderId="20" xfId="0" applyFont="1" applyFill="1" applyBorder="1" applyAlignment="1">
      <alignment vertical="center" wrapText="1"/>
    </xf>
    <xf numFmtId="0" fontId="77" fillId="5" borderId="21" xfId="0" applyFont="1" applyFill="1" applyBorder="1" applyAlignment="1">
      <alignment vertical="center" wrapText="1"/>
    </xf>
    <xf numFmtId="0" fontId="77" fillId="5" borderId="0" xfId="0" applyFont="1" applyFill="1" applyBorder="1" applyAlignment="1">
      <alignment vertical="center" wrapText="1"/>
    </xf>
    <xf numFmtId="0" fontId="77" fillId="5" borderId="6" xfId="0" applyFont="1" applyFill="1" applyBorder="1" applyAlignment="1">
      <alignment vertical="center" wrapText="1"/>
    </xf>
    <xf numFmtId="0" fontId="0" fillId="0" borderId="0" xfId="0" applyBorder="1" applyAlignment="1">
      <alignment/>
    </xf>
    <xf numFmtId="164" fontId="50" fillId="2" borderId="0" xfId="21" applyFont="1" applyFill="1" applyBorder="1" applyAlignment="1">
      <alignment horizontal="center" vertical="center"/>
      <protection/>
    </xf>
    <xf numFmtId="168" fontId="51" fillId="0" borderId="0" xfId="22" applyNumberFormat="1" applyFont="1" applyFill="1" applyBorder="1" applyAlignment="1" applyProtection="1">
      <alignment horizontal="center" vertical="center"/>
      <protection/>
    </xf>
    <xf numFmtId="164" fontId="79" fillId="0" borderId="0" xfId="21" applyNumberFormat="1" applyFont="1" applyFill="1" applyBorder="1" applyAlignment="1" applyProtection="1" quotePrefix="1">
      <alignment horizontal="center"/>
      <protection/>
    </xf>
    <xf numFmtId="164" fontId="80" fillId="0" borderId="0" xfId="21" applyFont="1" applyBorder="1" applyAlignment="1">
      <alignment horizontal="right"/>
      <protection/>
    </xf>
    <xf numFmtId="164" fontId="81"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82" fillId="0" borderId="0" xfId="21" applyNumberFormat="1" applyFont="1" applyFill="1" applyBorder="1" applyAlignment="1" applyProtection="1">
      <alignment horizontal="left"/>
      <protection/>
    </xf>
    <xf numFmtId="164" fontId="80" fillId="0" borderId="0" xfId="21" applyFont="1" applyBorder="1">
      <alignment/>
      <protection/>
    </xf>
    <xf numFmtId="164" fontId="80" fillId="0" borderId="0" xfId="21" applyNumberFormat="1" applyFont="1" applyFill="1" applyBorder="1" applyAlignment="1" applyProtection="1">
      <alignment horizontal="left"/>
      <protection/>
    </xf>
    <xf numFmtId="164" fontId="80" fillId="0" borderId="0" xfId="21" applyNumberFormat="1" applyFont="1" applyBorder="1" applyProtection="1">
      <alignment/>
      <protection/>
    </xf>
    <xf numFmtId="182" fontId="80" fillId="0" borderId="0" xfId="21" applyNumberFormat="1" applyFont="1" applyBorder="1" applyAlignment="1" applyProtection="1">
      <alignment horizontal="right"/>
      <protection/>
    </xf>
    <xf numFmtId="164" fontId="82" fillId="0" borderId="0" xfId="21" applyNumberFormat="1" applyFont="1" applyFill="1" applyBorder="1" applyAlignment="1" applyProtection="1" quotePrefix="1">
      <alignment horizontal="left"/>
      <protection/>
    </xf>
    <xf numFmtId="164" fontId="80" fillId="0" borderId="0" xfId="21" applyNumberFormat="1" applyFont="1" applyBorder="1" applyAlignment="1" applyProtection="1">
      <alignment horizontal="left"/>
      <protection/>
    </xf>
    <xf numFmtId="164" fontId="80" fillId="0" borderId="0" xfId="21" applyNumberFormat="1" applyFont="1" applyBorder="1" applyAlignment="1" applyProtection="1" quotePrefix="1">
      <alignment horizontal="left"/>
      <protection/>
    </xf>
    <xf numFmtId="164" fontId="80" fillId="0" borderId="0" xfId="21" applyFont="1" applyBorder="1" applyAlignment="1">
      <alignment horizontal="left"/>
      <protection/>
    </xf>
    <xf numFmtId="164" fontId="80" fillId="0" borderId="0" xfId="21" applyNumberFormat="1" applyFont="1" applyFill="1" applyBorder="1" applyAlignment="1" applyProtection="1">
      <alignment horizontal="left" indent="1"/>
      <protection/>
    </xf>
    <xf numFmtId="49" fontId="82" fillId="0" borderId="0" xfId="21" applyNumberFormat="1" applyFont="1" applyFill="1" applyBorder="1" applyAlignment="1" applyProtection="1">
      <alignment horizontal="left"/>
      <protection/>
    </xf>
    <xf numFmtId="164" fontId="80" fillId="0" borderId="0" xfId="0" applyNumberFormat="1" applyFont="1" applyFill="1" applyBorder="1" applyAlignment="1" applyProtection="1">
      <alignment horizontal="left"/>
      <protection/>
    </xf>
    <xf numFmtId="164" fontId="82" fillId="0" borderId="0" xfId="0" applyNumberFormat="1" applyFont="1" applyFill="1" applyBorder="1" applyAlignment="1" applyProtection="1">
      <alignment horizontal="left"/>
      <protection/>
    </xf>
    <xf numFmtId="164" fontId="80" fillId="0" borderId="0" xfId="0" applyNumberFormat="1" applyFont="1" applyBorder="1" applyAlignment="1" applyProtection="1">
      <alignment/>
      <protection/>
    </xf>
    <xf numFmtId="164" fontId="80" fillId="0" borderId="0" xfId="0" applyNumberFormat="1" applyFont="1" applyFill="1" applyBorder="1" applyAlignment="1" applyProtection="1">
      <alignment horizontal="left" indent="1"/>
      <protection/>
    </xf>
    <xf numFmtId="164" fontId="80" fillId="0" borderId="0" xfId="21" applyNumberFormat="1" applyFont="1" applyBorder="1" applyAlignment="1" applyProtection="1">
      <alignment horizontal="left" indent="1"/>
      <protection/>
    </xf>
    <xf numFmtId="49" fontId="82" fillId="0" borderId="0" xfId="21" applyNumberFormat="1" applyFont="1" applyFill="1" applyBorder="1" applyAlignment="1" applyProtection="1" quotePrefix="1">
      <alignment horizontal="left"/>
      <protection/>
    </xf>
    <xf numFmtId="182" fontId="83" fillId="0" borderId="0" xfId="21" applyNumberFormat="1" applyFont="1" applyBorder="1" applyProtection="1">
      <alignment/>
      <protection/>
    </xf>
    <xf numFmtId="182" fontId="80" fillId="0" borderId="0" xfId="21" applyNumberFormat="1" applyFont="1" applyBorder="1" applyProtection="1">
      <alignment/>
      <protection/>
    </xf>
    <xf numFmtId="182" fontId="81" fillId="0" borderId="0" xfId="21" applyNumberFormat="1" applyFont="1" applyBorder="1">
      <alignment/>
      <protection/>
    </xf>
    <xf numFmtId="0" fontId="54" fillId="5" borderId="19" xfId="0" applyFont="1" applyFill="1" applyBorder="1" applyAlignment="1">
      <alignment horizontal="left" vertical="center" indent="2"/>
    </xf>
    <xf numFmtId="0" fontId="1" fillId="5" borderId="20" xfId="0" applyFont="1" applyFill="1" applyBorder="1" applyAlignment="1">
      <alignment vertical="center"/>
    </xf>
    <xf numFmtId="0" fontId="52" fillId="5" borderId="20" xfId="0" applyFont="1" applyFill="1" applyBorder="1" applyAlignment="1">
      <alignment horizontal="center" vertical="center"/>
    </xf>
    <xf numFmtId="0" fontId="52" fillId="5" borderId="21" xfId="0" applyFont="1" applyFill="1" applyBorder="1" applyAlignment="1">
      <alignment horizontal="center" vertical="center"/>
    </xf>
    <xf numFmtId="0" fontId="52" fillId="5" borderId="0" xfId="0" applyFont="1" applyFill="1" applyBorder="1" applyAlignment="1">
      <alignment horizontal="center" vertical="center"/>
    </xf>
    <xf numFmtId="0" fontId="52" fillId="5" borderId="6" xfId="0" applyFont="1" applyFill="1" applyBorder="1" applyAlignment="1">
      <alignment horizontal="center" vertical="center"/>
    </xf>
    <xf numFmtId="0" fontId="14" fillId="10" borderId="29" xfId="0" applyFont="1" applyFill="1" applyBorder="1" applyAlignment="1">
      <alignment horizontal="center" vertical="center"/>
    </xf>
    <xf numFmtId="0" fontId="0" fillId="0" borderId="0" xfId="0" applyFont="1" applyFill="1" applyAlignment="1">
      <alignment vertical="center"/>
    </xf>
    <xf numFmtId="164" fontId="51" fillId="7" borderId="0" xfId="0" applyNumberFormat="1" applyFont="1" applyFill="1" applyAlignment="1">
      <alignment horizontal="left" vertical="center"/>
    </xf>
    <xf numFmtId="164" fontId="63" fillId="7" borderId="0" xfId="0" applyNumberFormat="1" applyFont="1" applyFill="1" applyAlignment="1">
      <alignment horizontal="left" vertical="center"/>
    </xf>
    <xf numFmtId="0" fontId="15" fillId="10" borderId="0" xfId="0" applyFont="1" applyFill="1" applyBorder="1" applyAlignment="1">
      <alignment vertical="center"/>
    </xf>
    <xf numFmtId="0" fontId="15" fillId="10" borderId="6" xfId="0" applyFont="1" applyFill="1" applyBorder="1" applyAlignment="1">
      <alignment vertical="center"/>
    </xf>
    <xf numFmtId="0" fontId="35" fillId="13" borderId="19" xfId="0" applyFont="1" applyFill="1" applyBorder="1" applyAlignment="1">
      <alignment vertical="center" wrapText="1"/>
    </xf>
    <xf numFmtId="0" fontId="35" fillId="13" borderId="20" xfId="0" applyFont="1" applyFill="1" applyBorder="1" applyAlignment="1">
      <alignment vertical="center" wrapText="1"/>
    </xf>
    <xf numFmtId="0" fontId="35" fillId="13" borderId="21" xfId="0" applyFont="1" applyFill="1" applyBorder="1" applyAlignment="1">
      <alignment vertical="center" wrapText="1"/>
    </xf>
    <xf numFmtId="0" fontId="52" fillId="2" borderId="0" xfId="0" applyFont="1" applyFill="1" applyBorder="1" applyAlignment="1">
      <alignment vertical="center"/>
    </xf>
    <xf numFmtId="164" fontId="64" fillId="2" borderId="0" xfId="21" applyNumberFormat="1" applyFont="1" applyFill="1" applyAlignment="1" applyProtection="1">
      <alignment vertical="center" wrapText="1"/>
      <protection/>
    </xf>
    <xf numFmtId="0" fontId="12" fillId="2" borderId="0" xfId="0" applyFont="1" applyFill="1" applyAlignment="1">
      <alignment vertical="center" wrapText="1"/>
    </xf>
    <xf numFmtId="164" fontId="51" fillId="7" borderId="0" xfId="21" applyNumberFormat="1" applyFont="1" applyFill="1" applyAlignment="1" applyProtection="1">
      <alignment horizontal="left" vertical="center"/>
      <protection/>
    </xf>
    <xf numFmtId="164" fontId="63" fillId="7" borderId="0" xfId="21" applyFont="1" applyFill="1" applyAlignment="1">
      <alignment vertical="center"/>
      <protection/>
    </xf>
    <xf numFmtId="164" fontId="51" fillId="7" borderId="0" xfId="21" applyNumberFormat="1" applyFont="1" applyFill="1" applyAlignment="1" applyProtection="1">
      <alignment horizontal="left" vertical="center" wrapText="1"/>
      <protection/>
    </xf>
    <xf numFmtId="164" fontId="63" fillId="7" borderId="0" xfId="21" applyNumberFormat="1" applyFont="1" applyFill="1" applyAlignment="1" applyProtection="1">
      <alignment vertical="center"/>
      <protection/>
    </xf>
    <xf numFmtId="168" fontId="63" fillId="7" borderId="0" xfId="21" applyNumberFormat="1" applyFont="1" applyFill="1" applyAlignment="1" applyProtection="1">
      <alignment vertical="center"/>
      <protection/>
    </xf>
    <xf numFmtId="164" fontId="63" fillId="0" borderId="0" xfId="21" applyFont="1" applyFill="1" applyAlignment="1">
      <alignment vertical="center"/>
      <protection/>
    </xf>
    <xf numFmtId="164" fontId="63" fillId="0" borderId="0" xfId="21" applyNumberFormat="1" applyFont="1" applyFill="1" applyAlignment="1" applyProtection="1">
      <alignment vertical="center"/>
      <protection/>
    </xf>
    <xf numFmtId="168" fontId="63" fillId="0" borderId="0" xfId="21" applyNumberFormat="1" applyFont="1" applyFill="1" applyAlignment="1" applyProtection="1">
      <alignment vertical="center"/>
      <protection/>
    </xf>
    <xf numFmtId="49"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protection/>
    </xf>
    <xf numFmtId="164" fontId="9" fillId="7" borderId="0" xfId="21" applyNumberFormat="1" applyFont="1" applyFill="1" applyAlignment="1" applyProtection="1">
      <alignment horizontal="left" vertical="center" wrapText="1" indent="1"/>
      <protection/>
    </xf>
    <xf numFmtId="164" fontId="9" fillId="7" borderId="0" xfId="21" applyNumberFormat="1" applyFont="1" applyFill="1" applyAlignment="1" applyProtection="1">
      <alignment vertical="center"/>
      <protection/>
    </xf>
    <xf numFmtId="168" fontId="9" fillId="7" borderId="0" xfId="21" applyNumberFormat="1" applyFont="1" applyFill="1" applyAlignment="1" applyProtection="1">
      <alignment vertical="center"/>
      <protection/>
    </xf>
    <xf numFmtId="0" fontId="12" fillId="2" borderId="0" xfId="0" applyFont="1" applyFill="1" applyAlignment="1">
      <alignment vertical="center"/>
    </xf>
    <xf numFmtId="164" fontId="50" fillId="2" borderId="0" xfId="21" applyFont="1" applyFill="1" applyBorder="1" applyAlignment="1">
      <alignment vertical="center"/>
      <protection/>
    </xf>
    <xf numFmtId="164" fontId="0" fillId="2" borderId="0" xfId="21" applyFont="1" applyFill="1" applyBorder="1" applyAlignment="1">
      <alignment horizontal="center" vertical="center"/>
      <protection/>
    </xf>
    <xf numFmtId="0" fontId="0" fillId="2" borderId="0" xfId="21" applyNumberFormat="1" applyFont="1" applyFill="1" applyBorder="1" applyAlignment="1">
      <alignment horizontal="left" vertical="center"/>
      <protection/>
    </xf>
    <xf numFmtId="164" fontId="63" fillId="2" borderId="0" xfId="21" applyFont="1" applyFill="1" applyBorder="1" applyAlignment="1">
      <alignment horizontal="center" vertical="center"/>
      <protection/>
    </xf>
    <xf numFmtId="164" fontId="85" fillId="2" borderId="0" xfId="21" applyFont="1" applyFill="1" applyBorder="1" applyAlignment="1">
      <alignment horizontal="center" vertical="center"/>
      <protection/>
    </xf>
    <xf numFmtId="164" fontId="86" fillId="2" borderId="0" xfId="21" applyFont="1" applyFill="1" applyBorder="1" applyAlignment="1">
      <alignment vertical="center"/>
      <protection/>
    </xf>
    <xf numFmtId="0" fontId="63" fillId="5" borderId="29" xfId="0" applyFont="1" applyFill="1" applyBorder="1" applyAlignment="1">
      <alignment vertical="center"/>
    </xf>
    <xf numFmtId="0" fontId="1" fillId="2" borderId="0" xfId="0" applyFont="1" applyFill="1" applyAlignment="1">
      <alignment/>
    </xf>
    <xf numFmtId="0" fontId="87" fillId="2" borderId="0" xfId="0" applyFont="1" applyFill="1" applyAlignment="1">
      <alignment/>
    </xf>
    <xf numFmtId="0" fontId="88" fillId="2" borderId="0" xfId="0" applyFont="1" applyFill="1" applyAlignment="1">
      <alignment/>
    </xf>
    <xf numFmtId="0" fontId="62" fillId="6" borderId="0" xfId="0" applyFont="1" applyFill="1" applyAlignment="1">
      <alignment/>
    </xf>
    <xf numFmtId="0" fontId="3" fillId="0" borderId="0" xfId="0" applyFont="1" applyAlignment="1">
      <alignment/>
    </xf>
    <xf numFmtId="0" fontId="75" fillId="0" borderId="0" xfId="0" applyFont="1" applyAlignment="1" quotePrefix="1">
      <alignment horizontal="left" indent="4"/>
    </xf>
    <xf numFmtId="0" fontId="75" fillId="0" borderId="0" xfId="0" applyFont="1" applyAlignment="1">
      <alignment/>
    </xf>
    <xf numFmtId="0" fontId="75" fillId="0" borderId="0" xfId="0" applyFont="1" applyAlignment="1">
      <alignment horizontal="left"/>
    </xf>
    <xf numFmtId="0" fontId="3" fillId="0" borderId="0" xfId="0" applyFont="1" applyAlignment="1">
      <alignment/>
    </xf>
    <xf numFmtId="0" fontId="75" fillId="0" borderId="0" xfId="0" applyFont="1" applyFill="1" applyAlignment="1" quotePrefix="1">
      <alignment horizontal="left" indent="4"/>
    </xf>
    <xf numFmtId="0" fontId="75" fillId="0" borderId="0" xfId="0" applyFont="1" applyFill="1" applyAlignment="1">
      <alignment/>
    </xf>
    <xf numFmtId="0" fontId="62" fillId="0" borderId="0" xfId="0" applyFont="1" applyFill="1" applyAlignment="1">
      <alignment/>
    </xf>
    <xf numFmtId="0" fontId="75" fillId="0" borderId="0" xfId="0" applyFont="1" applyFill="1" applyAlignment="1">
      <alignment horizontal="left" indent="4"/>
    </xf>
    <xf numFmtId="0" fontId="63" fillId="0" borderId="0" xfId="0" applyFont="1" applyAlignment="1">
      <alignment/>
    </xf>
    <xf numFmtId="0" fontId="75" fillId="0" borderId="0" xfId="0" applyFont="1" applyFill="1" applyAlignment="1">
      <alignment horizontal="left" indent="6"/>
    </xf>
    <xf numFmtId="0" fontId="75" fillId="0" borderId="0" xfId="0" applyFont="1" applyFill="1" applyAlignment="1">
      <alignment horizontal="left"/>
    </xf>
    <xf numFmtId="0" fontId="3" fillId="11" borderId="0" xfId="0" applyFont="1" applyFill="1" applyAlignment="1">
      <alignment/>
    </xf>
    <xf numFmtId="0" fontId="3" fillId="0" borderId="0" xfId="0" applyFont="1" applyFill="1" applyAlignment="1">
      <alignment/>
    </xf>
    <xf numFmtId="0" fontId="75" fillId="0" borderId="0" xfId="0" applyFont="1" applyFill="1" applyAlignment="1" quotePrefix="1">
      <alignment horizontal="left" indent="6"/>
    </xf>
    <xf numFmtId="0" fontId="3" fillId="2" borderId="0" xfId="0" applyFont="1" applyFill="1" applyAlignment="1">
      <alignment/>
    </xf>
    <xf numFmtId="0" fontId="75" fillId="2" borderId="0" xfId="0" applyFont="1" applyFill="1" applyAlignment="1" quotePrefix="1">
      <alignment horizontal="left" indent="4"/>
    </xf>
    <xf numFmtId="0" fontId="75" fillId="2" borderId="0" xfId="0" applyFont="1" applyFill="1" applyAlignment="1">
      <alignment/>
    </xf>
    <xf numFmtId="164" fontId="81" fillId="0" borderId="0" xfId="21" applyFont="1">
      <alignment/>
      <protection/>
    </xf>
    <xf numFmtId="164" fontId="79" fillId="0" borderId="0" xfId="21" applyNumberFormat="1" applyFont="1" applyFill="1" applyAlignment="1" applyProtection="1" quotePrefix="1">
      <alignment horizontal="center"/>
      <protection/>
    </xf>
    <xf numFmtId="164" fontId="80" fillId="0" borderId="0" xfId="21" applyFont="1">
      <alignment/>
      <protection/>
    </xf>
    <xf numFmtId="164" fontId="82" fillId="0" borderId="0" xfId="21" applyNumberFormat="1" applyFont="1" applyFill="1" applyAlignment="1" applyProtection="1">
      <alignment horizontal="left"/>
      <protection/>
    </xf>
    <xf numFmtId="164" fontId="80" fillId="0" borderId="0" xfId="21" applyNumberFormat="1" applyFont="1" applyProtection="1">
      <alignment/>
      <protection/>
    </xf>
    <xf numFmtId="168" fontId="80" fillId="0" borderId="0" xfId="21" applyNumberFormat="1" applyFont="1" applyAlignment="1" applyProtection="1">
      <alignment horizontal="right"/>
      <protection/>
    </xf>
    <xf numFmtId="164" fontId="82" fillId="0" borderId="0" xfId="21" applyNumberFormat="1" applyFont="1" applyFill="1" applyAlignment="1" applyProtection="1" quotePrefix="1">
      <alignment horizontal="left"/>
      <protection/>
    </xf>
    <xf numFmtId="164" fontId="80" fillId="0" borderId="0" xfId="21" applyNumberFormat="1" applyFont="1" applyAlignment="1" applyProtection="1">
      <alignment horizontal="left"/>
      <protection/>
    </xf>
    <xf numFmtId="164" fontId="80" fillId="0" borderId="0" xfId="21" applyNumberFormat="1" applyFont="1" applyAlignment="1" applyProtection="1" quotePrefix="1">
      <alignment horizontal="left"/>
      <protection/>
    </xf>
    <xf numFmtId="164" fontId="80" fillId="0" borderId="0" xfId="21" applyFont="1" applyAlignment="1">
      <alignment horizontal="left"/>
      <protection/>
    </xf>
    <xf numFmtId="164" fontId="80" fillId="0" borderId="0" xfId="21" applyNumberFormat="1" applyFont="1" applyAlignment="1" applyProtection="1">
      <alignment horizontal="left" indent="1"/>
      <protection/>
    </xf>
    <xf numFmtId="49" fontId="82" fillId="0" borderId="0" xfId="21" applyNumberFormat="1" applyFont="1" applyFill="1" applyAlignment="1" applyProtection="1">
      <alignment horizontal="left"/>
      <protection/>
    </xf>
    <xf numFmtId="168" fontId="80" fillId="0" borderId="0" xfId="21" applyNumberFormat="1" applyFont="1" applyProtection="1">
      <alignment/>
      <protection/>
    </xf>
    <xf numFmtId="49" fontId="82" fillId="0" borderId="0" xfId="21" applyNumberFormat="1" applyFont="1" applyFill="1" applyAlignment="1" applyProtection="1" quotePrefix="1">
      <alignment horizontal="left"/>
      <protection/>
    </xf>
    <xf numFmtId="164" fontId="80" fillId="0" borderId="0" xfId="21" applyFont="1" quotePrefix="1">
      <alignment/>
      <protection/>
    </xf>
    <xf numFmtId="0" fontId="26"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5" fillId="4" borderId="0" xfId="0" applyFont="1" applyFill="1" applyBorder="1" applyAlignment="1">
      <alignment horizontal="center" vertical="center"/>
    </xf>
    <xf numFmtId="164" fontId="89" fillId="0" borderId="0" xfId="21" applyFont="1">
      <alignment/>
      <protection/>
    </xf>
    <xf numFmtId="164" fontId="82" fillId="0" borderId="0" xfId="21" applyFont="1">
      <alignment/>
      <protection/>
    </xf>
    <xf numFmtId="0" fontId="65" fillId="0" borderId="0" xfId="0" applyFont="1" applyAlignment="1">
      <alignment vertical="center"/>
    </xf>
    <xf numFmtId="0" fontId="50" fillId="0" borderId="0" xfId="0" applyFont="1" applyAlignment="1">
      <alignment vertical="center"/>
    </xf>
    <xf numFmtId="0" fontId="14" fillId="13" borderId="20" xfId="0" applyFont="1" applyFill="1" applyBorder="1" applyAlignment="1">
      <alignment horizontal="center" vertical="center"/>
    </xf>
    <xf numFmtId="0" fontId="14" fillId="13" borderId="21"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12" xfId="0" applyFont="1" applyFill="1" applyBorder="1" applyAlignment="1">
      <alignment horizontal="center" vertical="center"/>
    </xf>
    <xf numFmtId="0" fontId="20" fillId="7" borderId="23" xfId="0" applyFont="1" applyFill="1" applyBorder="1" applyAlignment="1">
      <alignment horizontal="center" vertical="center"/>
    </xf>
    <xf numFmtId="0" fontId="20" fillId="7" borderId="11" xfId="0" applyFont="1" applyFill="1" applyBorder="1" applyAlignment="1">
      <alignment horizontal="center" vertical="center"/>
    </xf>
    <xf numFmtId="0" fontId="18" fillId="7" borderId="0"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2" xfId="0" applyFont="1" applyFill="1" applyBorder="1" applyAlignment="1">
      <alignment horizontal="center" vertical="center"/>
    </xf>
    <xf numFmtId="0" fontId="14" fillId="10" borderId="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3" borderId="19" xfId="0" applyFont="1" applyFill="1" applyBorder="1" applyAlignment="1">
      <alignment horizontal="center" vertical="center"/>
    </xf>
    <xf numFmtId="0" fontId="28" fillId="7" borderId="1" xfId="0" applyFont="1" applyFill="1" applyBorder="1" applyAlignment="1">
      <alignment horizontal="center" vertical="center"/>
    </xf>
    <xf numFmtId="0" fontId="14" fillId="5" borderId="15"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5" fillId="10" borderId="0" xfId="0" applyFont="1" applyFill="1" applyBorder="1" applyAlignment="1">
      <alignment horizontal="center" vertical="center"/>
    </xf>
    <xf numFmtId="0" fontId="15" fillId="10" borderId="6" xfId="0" applyFont="1" applyFill="1" applyBorder="1" applyAlignment="1">
      <alignment horizontal="center" vertical="center"/>
    </xf>
    <xf numFmtId="0" fontId="14" fillId="5" borderId="31" xfId="0" applyFont="1" applyFill="1" applyBorder="1" applyAlignment="1">
      <alignment horizontal="center" vertical="center" wrapText="1"/>
    </xf>
    <xf numFmtId="0" fontId="33" fillId="14" borderId="31" xfId="0" applyFont="1" applyFill="1" applyBorder="1" applyAlignment="1">
      <alignment horizontal="center" vertical="center"/>
    </xf>
    <xf numFmtId="0" fontId="33" fillId="14" borderId="15" xfId="0" applyFont="1" applyFill="1" applyBorder="1" applyAlignment="1">
      <alignment horizontal="center" vertical="center"/>
    </xf>
    <xf numFmtId="0" fontId="33" fillId="14" borderId="30" xfId="0" applyFont="1" applyFill="1" applyBorder="1" applyAlignment="1">
      <alignment horizontal="center" vertical="center"/>
    </xf>
    <xf numFmtId="0" fontId="14" fillId="5" borderId="3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 fillId="0" borderId="0" xfId="0" applyFont="1" applyFill="1" applyBorder="1" applyAlignment="1">
      <alignment/>
    </xf>
    <xf numFmtId="0" fontId="1" fillId="5" borderId="5" xfId="0" applyFont="1" applyFill="1" applyBorder="1" applyAlignment="1">
      <alignment horizontal="left" vertical="center" indent="2"/>
    </xf>
    <xf numFmtId="0" fontId="1" fillId="10" borderId="29" xfId="0" applyFont="1" applyFill="1" applyBorder="1" applyAlignment="1">
      <alignment horizontal="center" vertical="center"/>
    </xf>
    <xf numFmtId="0" fontId="2" fillId="0" borderId="0" xfId="0" applyFont="1" applyAlignment="1">
      <alignment/>
    </xf>
    <xf numFmtId="0" fontId="93" fillId="13" borderId="32" xfId="0" applyFont="1" applyFill="1" applyBorder="1" applyAlignment="1">
      <alignment horizontal="center" vertical="center" wrapText="1"/>
    </xf>
    <xf numFmtId="0" fontId="93" fillId="13" borderId="23" xfId="0" applyFont="1" applyFill="1" applyBorder="1" applyAlignment="1">
      <alignment horizontal="center" vertical="center" wrapText="1"/>
    </xf>
    <xf numFmtId="0" fontId="93" fillId="13" borderId="33" xfId="0" applyFont="1" applyFill="1" applyBorder="1" applyAlignment="1">
      <alignment horizontal="center" vertical="center" wrapText="1"/>
    </xf>
    <xf numFmtId="0" fontId="93" fillId="13" borderId="5" xfId="0" applyFont="1" applyFill="1" applyBorder="1" applyAlignment="1">
      <alignment horizontal="center" vertical="center" wrapText="1"/>
    </xf>
    <xf numFmtId="0" fontId="93" fillId="13" borderId="0" xfId="0" applyFont="1" applyFill="1" applyBorder="1" applyAlignment="1">
      <alignment horizontal="center" vertical="center" wrapText="1"/>
    </xf>
    <xf numFmtId="0" fontId="93" fillId="13" borderId="6" xfId="0" applyFont="1" applyFill="1" applyBorder="1" applyAlignment="1">
      <alignment horizontal="center" vertical="center" wrapText="1"/>
    </xf>
    <xf numFmtId="0" fontId="32" fillId="9" borderId="31" xfId="0" applyFont="1" applyFill="1" applyBorder="1" applyAlignment="1">
      <alignment horizontal="center" vertical="center" wrapText="1"/>
    </xf>
    <xf numFmtId="0" fontId="14" fillId="8" borderId="31" xfId="0" applyFont="1" applyFill="1" applyBorder="1" applyAlignment="1">
      <alignment horizontal="center" vertical="center" wrapText="1"/>
    </xf>
    <xf numFmtId="0" fontId="32" fillId="9" borderId="31" xfId="0" applyFont="1" applyFill="1" applyBorder="1" applyAlignment="1" quotePrefix="1">
      <alignment horizontal="center" vertical="center" wrapText="1"/>
    </xf>
    <xf numFmtId="0" fontId="93" fillId="13" borderId="8" xfId="0" applyFont="1" applyFill="1" applyBorder="1" applyAlignment="1">
      <alignment horizontal="center" vertical="center" wrapText="1"/>
    </xf>
    <xf numFmtId="0" fontId="93" fillId="13" borderId="9" xfId="0" applyFont="1" applyFill="1" applyBorder="1" applyAlignment="1">
      <alignment horizontal="center" vertical="center" wrapText="1"/>
    </xf>
    <xf numFmtId="0" fontId="93" fillId="13" borderId="10" xfId="0" applyFont="1" applyFill="1" applyBorder="1" applyAlignment="1">
      <alignment horizontal="center" vertical="center" wrapText="1"/>
    </xf>
    <xf numFmtId="0" fontId="15" fillId="10" borderId="5" xfId="0" applyFont="1" applyFill="1" applyBorder="1" applyAlignment="1">
      <alignment vertical="center"/>
    </xf>
    <xf numFmtId="0" fontId="15" fillId="0" borderId="0" xfId="0" applyFont="1" applyAlignment="1">
      <alignment/>
    </xf>
    <xf numFmtId="0" fontId="18"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33" fillId="14" borderId="6" xfId="0" applyFont="1" applyFill="1" applyBorder="1" applyAlignment="1">
      <alignment horizontal="center" vertical="center"/>
    </xf>
    <xf numFmtId="0" fontId="96" fillId="10" borderId="0" xfId="0" applyFont="1" applyFill="1" applyBorder="1" applyAlignment="1">
      <alignment horizontal="center" vertical="center"/>
    </xf>
    <xf numFmtId="0" fontId="23" fillId="10" borderId="0" xfId="0" applyFont="1" applyFill="1" applyBorder="1" applyAlignment="1">
      <alignment horizontal="center" vertical="center"/>
    </xf>
    <xf numFmtId="0" fontId="25" fillId="10" borderId="0" xfId="0" applyFont="1" applyFill="1" applyBorder="1" applyAlignment="1">
      <alignment horizontal="center" vertical="center"/>
    </xf>
    <xf numFmtId="0" fontId="15" fillId="2" borderId="19" xfId="0" applyFont="1" applyFill="1" applyBorder="1" applyAlignment="1">
      <alignment vertical="center"/>
    </xf>
    <xf numFmtId="0" fontId="15" fillId="2" borderId="20" xfId="0" applyFont="1" applyFill="1" applyBorder="1" applyAlignment="1">
      <alignment vertical="center"/>
    </xf>
    <xf numFmtId="0" fontId="15" fillId="2" borderId="21" xfId="0" applyFont="1" applyFill="1" applyBorder="1" applyAlignment="1">
      <alignment vertical="center"/>
    </xf>
    <xf numFmtId="0" fontId="15" fillId="4" borderId="20" xfId="0" applyFont="1" applyFill="1" applyBorder="1" applyAlignment="1">
      <alignment vertical="center"/>
    </xf>
    <xf numFmtId="0" fontId="16" fillId="4" borderId="20" xfId="0" applyFont="1" applyFill="1" applyBorder="1" applyAlignment="1">
      <alignment horizontal="left" vertical="center"/>
    </xf>
    <xf numFmtId="0" fontId="33" fillId="14" borderId="33" xfId="0" applyFont="1" applyFill="1" applyBorder="1" applyAlignment="1">
      <alignment horizontal="center" vertical="center"/>
    </xf>
    <xf numFmtId="0" fontId="33" fillId="14" borderId="5" xfId="0" applyFont="1" applyFill="1" applyBorder="1" applyAlignment="1">
      <alignment horizontal="center" vertical="center"/>
    </xf>
    <xf numFmtId="0" fontId="33" fillId="14" borderId="0"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1" xfId="0" applyFont="1" applyFill="1" applyBorder="1" applyAlignment="1">
      <alignment horizontal="center" vertical="center"/>
    </xf>
    <xf numFmtId="0" fontId="15" fillId="2" borderId="0" xfId="0" applyFont="1" applyFill="1" applyBorder="1" applyAlignment="1">
      <alignment/>
    </xf>
    <xf numFmtId="0" fontId="1" fillId="4" borderId="22" xfId="0" applyFont="1" applyFill="1" applyBorder="1" applyAlignment="1">
      <alignment horizontal="center" vertical="center"/>
    </xf>
    <xf numFmtId="0" fontId="3" fillId="2" borderId="23" xfId="0" applyFont="1" applyFill="1" applyBorder="1" applyAlignment="1">
      <alignment horizontal="center" vertical="center"/>
    </xf>
    <xf numFmtId="170" fontId="37" fillId="3" borderId="4" xfId="0" applyNumberFormat="1" applyFont="1" applyFill="1" applyBorder="1" applyAlignment="1">
      <alignment horizontal="center" vertical="center"/>
    </xf>
    <xf numFmtId="170" fontId="37" fillId="3" borderId="2" xfId="0" applyNumberFormat="1" applyFont="1" applyFill="1" applyBorder="1" applyAlignment="1">
      <alignment horizontal="center" vertical="center"/>
    </xf>
    <xf numFmtId="170" fontId="55" fillId="3" borderId="2" xfId="0" applyNumberFormat="1" applyFont="1" applyFill="1" applyBorder="1" applyAlignment="1">
      <alignment horizontal="center" vertical="center"/>
    </xf>
    <xf numFmtId="0" fontId="29" fillId="4" borderId="0" xfId="0" applyFont="1" applyFill="1" applyBorder="1" applyAlignment="1">
      <alignment horizontal="center" vertical="center"/>
    </xf>
    <xf numFmtId="0" fontId="18" fillId="2" borderId="0" xfId="0" applyFont="1" applyFill="1" applyBorder="1" applyAlignment="1">
      <alignment/>
    </xf>
    <xf numFmtId="170" fontId="47"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170" fontId="38" fillId="3" borderId="2" xfId="0" applyNumberFormat="1" applyFont="1" applyFill="1" applyBorder="1" applyAlignment="1">
      <alignment horizontal="center" vertical="center"/>
    </xf>
    <xf numFmtId="10" fontId="23" fillId="4" borderId="0" xfId="0" applyNumberFormat="1" applyFont="1" applyFill="1" applyBorder="1" applyAlignment="1" applyProtection="1">
      <alignment horizontal="right" vertical="center"/>
      <protection/>
    </xf>
    <xf numFmtId="0" fontId="95" fillId="2" borderId="0" xfId="0" applyFont="1" applyFill="1" applyBorder="1" applyAlignment="1">
      <alignment horizontal="center" vertical="center"/>
    </xf>
    <xf numFmtId="0" fontId="95" fillId="2" borderId="0" xfId="0" applyFont="1" applyFill="1" applyBorder="1" applyAlignment="1">
      <alignment/>
    </xf>
    <xf numFmtId="170" fontId="97" fillId="3" borderId="2" xfId="0" applyNumberFormat="1" applyFont="1" applyFill="1" applyBorder="1" applyAlignment="1">
      <alignment horizontal="center" vertical="center"/>
    </xf>
    <xf numFmtId="0" fontId="95" fillId="4" borderId="0" xfId="0" applyFont="1" applyFill="1" applyBorder="1" applyAlignment="1">
      <alignment horizontal="center" vertical="center"/>
    </xf>
    <xf numFmtId="170" fontId="40" fillId="3" borderId="2" xfId="0" applyNumberFormat="1" applyFont="1" applyFill="1" applyBorder="1" applyAlignment="1">
      <alignment horizontal="center" vertical="center"/>
    </xf>
    <xf numFmtId="0" fontId="98" fillId="2" borderId="0" xfId="0" applyFont="1" applyFill="1" applyBorder="1" applyAlignment="1">
      <alignment horizontal="center" vertical="center"/>
    </xf>
    <xf numFmtId="0" fontId="98" fillId="2" borderId="0" xfId="0" applyFont="1" applyFill="1" applyBorder="1" applyAlignment="1">
      <alignment/>
    </xf>
    <xf numFmtId="170" fontId="99" fillId="3" borderId="2" xfId="0" applyNumberFormat="1" applyFont="1" applyFill="1" applyBorder="1" applyAlignment="1">
      <alignment horizontal="center" vertical="center"/>
    </xf>
    <xf numFmtId="170" fontId="42" fillId="3" borderId="2" xfId="0" applyNumberFormat="1" applyFont="1" applyFill="1" applyBorder="1" applyAlignment="1">
      <alignment horizontal="center" vertical="center"/>
    </xf>
    <xf numFmtId="170" fontId="40" fillId="3" borderId="3"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5" fillId="0" borderId="0" xfId="0" applyFont="1" applyFill="1" applyBorder="1" applyAlignment="1">
      <alignment/>
    </xf>
    <xf numFmtId="0" fontId="2" fillId="0" borderId="0" xfId="0" applyFont="1" applyFill="1" applyBorder="1" applyAlignment="1">
      <alignment/>
    </xf>
    <xf numFmtId="0" fontId="15" fillId="0" borderId="0" xfId="0" applyFont="1" applyBorder="1" applyAlignment="1">
      <alignment/>
    </xf>
    <xf numFmtId="0" fontId="15" fillId="0" borderId="0" xfId="0" applyFont="1" applyAlignment="1">
      <alignment horizontal="center"/>
    </xf>
    <xf numFmtId="0" fontId="33" fillId="7" borderId="31" xfId="0" applyFont="1" applyFill="1" applyBorder="1" applyAlignment="1">
      <alignment horizontal="center" vertical="center"/>
    </xf>
    <xf numFmtId="0" fontId="33" fillId="8" borderId="31" xfId="0" applyFont="1" applyFill="1" applyBorder="1" applyAlignment="1" quotePrefix="1">
      <alignment horizontal="center" vertical="center" wrapText="1"/>
    </xf>
    <xf numFmtId="0" fontId="33" fillId="10" borderId="31" xfId="0" applyFont="1" applyFill="1" applyBorder="1" applyAlignment="1">
      <alignment horizontal="center" vertical="center" wrapText="1"/>
    </xf>
    <xf numFmtId="0" fontId="32" fillId="9" borderId="34" xfId="0" applyFont="1" applyFill="1" applyBorder="1" applyAlignment="1">
      <alignment horizontal="center" vertical="center" wrapText="1"/>
    </xf>
    <xf numFmtId="0" fontId="32" fillId="9" borderId="5" xfId="0" applyFont="1" applyFill="1" applyBorder="1" applyAlignment="1">
      <alignment horizontal="center" vertical="center" wrapText="1"/>
    </xf>
    <xf numFmtId="0" fontId="32" fillId="9" borderId="8" xfId="0" applyFont="1" applyFill="1" applyBorder="1" applyAlignment="1">
      <alignment horizontal="center" vertical="center" wrapText="1"/>
    </xf>
    <xf numFmtId="0" fontId="32" fillId="15" borderId="16" xfId="0" applyFont="1" applyFill="1" applyBorder="1" applyAlignment="1">
      <alignment horizontal="center" vertical="center"/>
    </xf>
    <xf numFmtId="172" fontId="97" fillId="3" borderId="2" xfId="0" applyNumberFormat="1" applyFont="1" applyFill="1" applyBorder="1" applyAlignment="1" applyProtection="1">
      <alignment horizontal="center" vertical="center"/>
      <protection/>
    </xf>
    <xf numFmtId="172" fontId="99" fillId="3" borderId="2" xfId="0" applyNumberFormat="1" applyFont="1" applyFill="1" applyBorder="1" applyAlignment="1" applyProtection="1">
      <alignment horizontal="center" vertical="center"/>
      <protection/>
    </xf>
    <xf numFmtId="0" fontId="2" fillId="13" borderId="5" xfId="0" applyFont="1" applyFill="1" applyBorder="1" applyAlignment="1">
      <alignment vertical="center"/>
    </xf>
    <xf numFmtId="0" fontId="2" fillId="13" borderId="0" xfId="0" applyFont="1" applyFill="1" applyBorder="1" applyAlignment="1">
      <alignment vertical="center"/>
    </xf>
    <xf numFmtId="0" fontId="2" fillId="13" borderId="6" xfId="0" applyFont="1" applyFill="1" applyBorder="1" applyAlignment="1">
      <alignment vertical="center"/>
    </xf>
    <xf numFmtId="0" fontId="53" fillId="2" borderId="35" xfId="0" applyFont="1" applyFill="1" applyBorder="1" applyAlignment="1">
      <alignment horizontal="center" vertical="center"/>
    </xf>
    <xf numFmtId="0" fontId="53" fillId="2" borderId="18" xfId="0" applyFont="1" applyFill="1" applyBorder="1" applyAlignment="1">
      <alignment horizontal="center" vertical="center"/>
    </xf>
    <xf numFmtId="0" fontId="53" fillId="2" borderId="27" xfId="0" applyFont="1" applyFill="1" applyBorder="1" applyAlignment="1">
      <alignment horizontal="center" vertical="center"/>
    </xf>
    <xf numFmtId="0" fontId="51" fillId="7" borderId="4" xfId="0" applyFont="1" applyFill="1" applyBorder="1" applyAlignment="1">
      <alignment horizontal="center" vertical="top" wrapText="1"/>
    </xf>
    <xf numFmtId="0" fontId="51" fillId="7" borderId="2" xfId="0" applyFont="1" applyFill="1" applyBorder="1" applyAlignment="1">
      <alignment horizontal="center" vertical="top" wrapText="1"/>
    </xf>
    <xf numFmtId="0" fontId="51" fillId="7" borderId="3" xfId="0" applyFont="1" applyFill="1" applyBorder="1" applyAlignment="1">
      <alignment horizontal="center" vertical="top" wrapText="1"/>
    </xf>
    <xf numFmtId="0" fontId="50" fillId="7" borderId="4" xfId="0" applyFont="1" applyFill="1" applyBorder="1" applyAlignment="1">
      <alignment horizontal="center" vertical="top" wrapText="1"/>
    </xf>
    <xf numFmtId="0" fontId="50" fillId="7" borderId="2" xfId="0" applyFont="1" applyFill="1" applyBorder="1" applyAlignment="1">
      <alignment horizontal="center" vertical="top" wrapText="1"/>
    </xf>
    <xf numFmtId="0" fontId="50"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50" fillId="7" borderId="26" xfId="0" applyFont="1" applyFill="1" applyBorder="1" applyAlignment="1">
      <alignment horizontal="left" vertical="top" wrapText="1"/>
    </xf>
    <xf numFmtId="0" fontId="50" fillId="7" borderId="14" xfId="0" applyFont="1" applyFill="1" applyBorder="1" applyAlignment="1">
      <alignment horizontal="left" vertical="top" wrapText="1"/>
    </xf>
    <xf numFmtId="0" fontId="48" fillId="11" borderId="0" xfId="0" applyFont="1" applyFill="1" applyAlignment="1">
      <alignment horizontal="center" vertical="top" wrapText="1"/>
    </xf>
    <xf numFmtId="0" fontId="49" fillId="6" borderId="0" xfId="0" applyFont="1" applyFill="1" applyAlignment="1">
      <alignment horizontal="center" vertical="top" wrapText="1"/>
    </xf>
    <xf numFmtId="0" fontId="50" fillId="7" borderId="25" xfId="0" applyFont="1" applyFill="1" applyBorder="1" applyAlignment="1">
      <alignment horizontal="left" vertical="top" wrapText="1"/>
    </xf>
    <xf numFmtId="0" fontId="1" fillId="0" borderId="0" xfId="0" applyFont="1" applyAlignment="1">
      <alignment horizontal="center"/>
    </xf>
    <xf numFmtId="0" fontId="46" fillId="0" borderId="0" xfId="0" applyFont="1" applyAlignment="1">
      <alignment horizontal="center"/>
    </xf>
    <xf numFmtId="0" fontId="33" fillId="16" borderId="32" xfId="0" applyFont="1" applyFill="1" applyBorder="1" applyAlignment="1">
      <alignment horizontal="center" vertical="center" wrapText="1"/>
    </xf>
    <xf numFmtId="0" fontId="33" fillId="16" borderId="23" xfId="0" applyFont="1" applyFill="1" applyBorder="1" applyAlignment="1">
      <alignment horizontal="center" vertical="center" wrapText="1"/>
    </xf>
    <xf numFmtId="0" fontId="33" fillId="16" borderId="33" xfId="0" applyFont="1" applyFill="1" applyBorder="1" applyAlignment="1">
      <alignment horizontal="center" vertical="center" wrapText="1"/>
    </xf>
    <xf numFmtId="0" fontId="33" fillId="16" borderId="31" xfId="0" applyFont="1" applyFill="1" applyBorder="1" applyAlignment="1">
      <alignment horizontal="center" vertical="center" wrapText="1"/>
    </xf>
    <xf numFmtId="0" fontId="33" fillId="16" borderId="15" xfId="0" applyFont="1" applyFill="1" applyBorder="1" applyAlignment="1">
      <alignment horizontal="center" vertical="center" wrapText="1"/>
    </xf>
    <xf numFmtId="0" fontId="33" fillId="16" borderId="30"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37" xfId="0" applyFont="1" applyFill="1" applyBorder="1" applyAlignment="1">
      <alignment horizontal="center" vertical="center" wrapText="1"/>
    </xf>
    <xf numFmtId="0" fontId="33" fillId="14" borderId="32" xfId="0" applyFont="1" applyFill="1" applyBorder="1" applyAlignment="1">
      <alignment horizontal="center" vertical="center"/>
    </xf>
    <xf numFmtId="0" fontId="33" fillId="14" borderId="23" xfId="0" applyFont="1" applyFill="1" applyBorder="1" applyAlignment="1">
      <alignment horizontal="center" vertical="center"/>
    </xf>
    <xf numFmtId="0" fontId="14" fillId="13" borderId="31" xfId="0" applyFont="1" applyFill="1" applyBorder="1" applyAlignment="1">
      <alignment horizontal="center" vertical="center"/>
    </xf>
    <xf numFmtId="0" fontId="14" fillId="13" borderId="15" xfId="0" applyFont="1" applyFill="1" applyBorder="1" applyAlignment="1">
      <alignment horizontal="center" vertical="center"/>
    </xf>
    <xf numFmtId="0" fontId="14" fillId="13" borderId="30" xfId="0" applyFont="1" applyFill="1" applyBorder="1" applyAlignment="1">
      <alignment horizontal="center" vertical="center"/>
    </xf>
    <xf numFmtId="0" fontId="60" fillId="11" borderId="32" xfId="0" applyFont="1" applyFill="1" applyBorder="1" applyAlignment="1">
      <alignment horizontal="center" vertical="center" wrapText="1"/>
    </xf>
    <xf numFmtId="0" fontId="60" fillId="11" borderId="23" xfId="0" applyFont="1" applyFill="1" applyBorder="1" applyAlignment="1">
      <alignment horizontal="center" vertical="center" wrapText="1"/>
    </xf>
    <xf numFmtId="0" fontId="60" fillId="11" borderId="33" xfId="0" applyFont="1" applyFill="1" applyBorder="1" applyAlignment="1">
      <alignment horizontal="center" vertical="center" wrapText="1"/>
    </xf>
    <xf numFmtId="0" fontId="60" fillId="11" borderId="5" xfId="0" applyFont="1" applyFill="1" applyBorder="1" applyAlignment="1">
      <alignment horizontal="center" vertical="center" wrapText="1"/>
    </xf>
    <xf numFmtId="0" fontId="60" fillId="11" borderId="0" xfId="0" applyFont="1" applyFill="1" applyBorder="1" applyAlignment="1">
      <alignment horizontal="center" vertical="center" wrapText="1"/>
    </xf>
    <xf numFmtId="0" fontId="60" fillId="11" borderId="6" xfId="0" applyFont="1" applyFill="1" applyBorder="1" applyAlignment="1">
      <alignment horizontal="center" vertical="center" wrapText="1"/>
    </xf>
    <xf numFmtId="0" fontId="60" fillId="11" borderId="31" xfId="0" applyFont="1" applyFill="1" applyBorder="1" applyAlignment="1">
      <alignment horizontal="center" vertical="center" wrapText="1"/>
    </xf>
    <xf numFmtId="0" fontId="60" fillId="11" borderId="15" xfId="0" applyFont="1" applyFill="1" applyBorder="1" applyAlignment="1">
      <alignment horizontal="center" vertical="center" wrapText="1"/>
    </xf>
    <xf numFmtId="0" fontId="60" fillId="11" borderId="30" xfId="0" applyFont="1" applyFill="1" applyBorder="1" applyAlignment="1">
      <alignment horizontal="center" vertical="center" wrapText="1"/>
    </xf>
    <xf numFmtId="0" fontId="14" fillId="8" borderId="34"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32" fillId="17" borderId="32" xfId="0" applyFont="1" applyFill="1" applyBorder="1" applyAlignment="1">
      <alignment horizontal="center" vertical="center" wrapText="1"/>
    </xf>
    <xf numFmtId="0" fontId="32" fillId="17" borderId="5" xfId="0" applyFont="1" applyFill="1" applyBorder="1" applyAlignment="1">
      <alignment horizontal="center" vertical="center" wrapText="1"/>
    </xf>
    <xf numFmtId="0" fontId="32" fillId="17" borderId="31"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15" borderId="25" xfId="0" applyFont="1" applyFill="1" applyBorder="1" applyAlignment="1">
      <alignment horizontal="center" vertical="center" wrapText="1"/>
    </xf>
    <xf numFmtId="0" fontId="59" fillId="15" borderId="25" xfId="0" applyFont="1" applyFill="1" applyBorder="1" applyAlignment="1">
      <alignment horizontal="center" vertical="center" wrapText="1"/>
    </xf>
    <xf numFmtId="0" fontId="32" fillId="18" borderId="26" xfId="0" applyFont="1" applyFill="1" applyBorder="1" applyAlignment="1">
      <alignment horizontal="center" vertical="center" wrapText="1"/>
    </xf>
    <xf numFmtId="0" fontId="0" fillId="0" borderId="23" xfId="0" applyBorder="1" applyAlignment="1">
      <alignment/>
    </xf>
    <xf numFmtId="0" fontId="0" fillId="0" borderId="33"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31" xfId="0" applyBorder="1" applyAlignment="1">
      <alignment/>
    </xf>
    <xf numFmtId="0" fontId="0" fillId="0" borderId="15" xfId="0" applyBorder="1" applyAlignment="1">
      <alignment/>
    </xf>
    <xf numFmtId="0" fontId="0" fillId="0" borderId="30" xfId="0" applyBorder="1" applyAlignment="1">
      <alignment/>
    </xf>
    <xf numFmtId="0" fontId="32" fillId="6" borderId="22"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19" borderId="1" xfId="0" applyFont="1" applyFill="1" applyBorder="1" applyAlignment="1">
      <alignment horizontal="center" vertical="center" wrapText="1"/>
    </xf>
    <xf numFmtId="0" fontId="59" fillId="19" borderId="1" xfId="0" applyFont="1" applyFill="1" applyBorder="1" applyAlignment="1">
      <alignment horizontal="center" vertical="center" wrapText="1"/>
    </xf>
    <xf numFmtId="0" fontId="33" fillId="7" borderId="26" xfId="0" applyFont="1" applyFill="1" applyBorder="1" applyAlignment="1">
      <alignment horizontal="center" vertical="center" wrapText="1"/>
    </xf>
    <xf numFmtId="0" fontId="32" fillId="15" borderId="22" xfId="0" applyFont="1" applyFill="1" applyBorder="1" applyAlignment="1">
      <alignment horizontal="center" vertical="center" wrapText="1"/>
    </xf>
    <xf numFmtId="0" fontId="32" fillId="15" borderId="7" xfId="0" applyFont="1" applyFill="1" applyBorder="1" applyAlignment="1">
      <alignment horizontal="center" vertical="center" wrapText="1"/>
    </xf>
    <xf numFmtId="0" fontId="32" fillId="15" borderId="24" xfId="0" applyFont="1" applyFill="1" applyBorder="1" applyAlignment="1">
      <alignment horizontal="center" vertical="center" wrapText="1"/>
    </xf>
    <xf numFmtId="0" fontId="0" fillId="13" borderId="32" xfId="0" applyFill="1" applyBorder="1" applyAlignment="1">
      <alignment horizontal="center"/>
    </xf>
    <xf numFmtId="0" fontId="0" fillId="13" borderId="23" xfId="0" applyFill="1" applyBorder="1" applyAlignment="1">
      <alignment horizontal="center"/>
    </xf>
    <xf numFmtId="0" fontId="0" fillId="13" borderId="33" xfId="0" applyFill="1" applyBorder="1" applyAlignment="1">
      <alignment horizontal="center"/>
    </xf>
    <xf numFmtId="0" fontId="0" fillId="13" borderId="5" xfId="0" applyFill="1" applyBorder="1" applyAlignment="1">
      <alignment horizontal="center"/>
    </xf>
    <xf numFmtId="0" fontId="0" fillId="13" borderId="0" xfId="0" applyFill="1" applyBorder="1" applyAlignment="1">
      <alignment horizontal="center"/>
    </xf>
    <xf numFmtId="0" fontId="0" fillId="13" borderId="6" xfId="0" applyFill="1" applyBorder="1" applyAlignment="1">
      <alignment horizontal="center"/>
    </xf>
    <xf numFmtId="0" fontId="0" fillId="13" borderId="31" xfId="0" applyFill="1" applyBorder="1" applyAlignment="1">
      <alignment horizontal="center"/>
    </xf>
    <xf numFmtId="0" fontId="0" fillId="13" borderId="15" xfId="0" applyFill="1" applyBorder="1" applyAlignment="1">
      <alignment horizontal="center"/>
    </xf>
    <xf numFmtId="0" fontId="0" fillId="13" borderId="30" xfId="0" applyFill="1" applyBorder="1" applyAlignment="1">
      <alignment horizontal="center"/>
    </xf>
    <xf numFmtId="0" fontId="33" fillId="7" borderId="23" xfId="0" applyFont="1" applyFill="1" applyBorder="1" applyAlignment="1">
      <alignment horizontal="center" vertical="center" wrapText="1"/>
    </xf>
    <xf numFmtId="0" fontId="33" fillId="7" borderId="0" xfId="0" applyFont="1" applyFill="1" applyBorder="1" applyAlignment="1">
      <alignment horizontal="center" vertical="center" wrapText="1"/>
    </xf>
    <xf numFmtId="0" fontId="33" fillId="7" borderId="15"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58" fillId="19" borderId="7" xfId="0" applyFont="1" applyFill="1" applyBorder="1" applyAlignment="1">
      <alignment vertical="center"/>
    </xf>
    <xf numFmtId="0" fontId="58" fillId="19" borderId="24" xfId="0" applyFont="1" applyFill="1" applyBorder="1" applyAlignment="1">
      <alignment vertical="center"/>
    </xf>
    <xf numFmtId="0" fontId="32" fillId="12" borderId="22"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33" fillId="20" borderId="15" xfId="0" applyFont="1" applyFill="1" applyBorder="1" applyAlignment="1">
      <alignment horizontal="center" vertical="center" wrapText="1"/>
    </xf>
    <xf numFmtId="0" fontId="14" fillId="13" borderId="19" xfId="0" applyFont="1" applyFill="1" applyBorder="1" applyAlignment="1">
      <alignment horizontal="center" vertical="center" wrapText="1"/>
    </xf>
    <xf numFmtId="0" fontId="14" fillId="13" borderId="20"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31"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30" xfId="0" applyFont="1" applyFill="1" applyBorder="1" applyAlignment="1">
      <alignment horizontal="center" vertical="center" wrapText="1"/>
    </xf>
    <xf numFmtId="0" fontId="33" fillId="20" borderId="23" xfId="0" applyFont="1" applyFill="1" applyBorder="1" applyAlignment="1">
      <alignment horizontal="center" vertical="center" wrapText="1"/>
    </xf>
    <xf numFmtId="0" fontId="33" fillId="20" borderId="0" xfId="0" applyFont="1" applyFill="1" applyBorder="1" applyAlignment="1">
      <alignment horizontal="center" vertical="center" wrapText="1"/>
    </xf>
    <xf numFmtId="0" fontId="26" fillId="7" borderId="0" xfId="0" applyFont="1" applyFill="1" applyBorder="1" applyAlignment="1">
      <alignment horizontal="center" vertical="center"/>
    </xf>
    <xf numFmtId="0" fontId="32" fillId="15" borderId="39" xfId="0" applyFont="1" applyFill="1" applyBorder="1" applyAlignment="1">
      <alignment horizontal="center" vertical="center" wrapText="1"/>
    </xf>
    <xf numFmtId="0" fontId="32" fillId="15" borderId="40" xfId="0" applyFont="1" applyFill="1" applyBorder="1" applyAlignment="1">
      <alignment horizontal="center" vertical="center" wrapText="1"/>
    </xf>
    <xf numFmtId="0" fontId="32" fillId="15" borderId="37"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2" fillId="21" borderId="14"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28" fillId="14" borderId="1" xfId="0" applyFont="1" applyFill="1" applyBorder="1" applyAlignment="1">
      <alignment horizontal="center" vertical="center"/>
    </xf>
    <xf numFmtId="0" fontId="28" fillId="7" borderId="15" xfId="0" applyFont="1" applyFill="1" applyBorder="1" applyAlignment="1">
      <alignment horizontal="center" vertical="center"/>
    </xf>
    <xf numFmtId="0" fontId="57" fillId="6" borderId="1" xfId="0" applyFont="1" applyFill="1" applyBorder="1" applyAlignment="1">
      <alignment horizontal="center" vertical="center"/>
    </xf>
    <xf numFmtId="0" fontId="57" fillId="15" borderId="1" xfId="0" applyFont="1" applyFill="1" applyBorder="1" applyAlignment="1">
      <alignment horizontal="center" vertical="center"/>
    </xf>
    <xf numFmtId="0" fontId="24" fillId="7" borderId="0" xfId="0" applyFont="1" applyFill="1" applyBorder="1" applyAlignment="1">
      <alignment horizontal="center" vertical="center"/>
    </xf>
    <xf numFmtId="0" fontId="19" fillId="7" borderId="23" xfId="0" applyFont="1" applyFill="1" applyBorder="1" applyAlignment="1">
      <alignment horizontal="center" vertical="center"/>
    </xf>
    <xf numFmtId="0" fontId="57" fillId="22" borderId="1" xfId="0" applyFont="1" applyFill="1" applyBorder="1" applyAlignment="1">
      <alignment horizontal="center" vertical="center"/>
    </xf>
    <xf numFmtId="0" fontId="57" fillId="11" borderId="1" xfId="0" applyFont="1" applyFill="1" applyBorder="1" applyAlignment="1">
      <alignment horizontal="center" vertical="center"/>
    </xf>
    <xf numFmtId="0" fontId="57" fillId="12" borderId="1" xfId="0" applyFont="1" applyFill="1" applyBorder="1" applyAlignment="1">
      <alignment horizontal="center" vertical="center"/>
    </xf>
    <xf numFmtId="0" fontId="57" fillId="17" borderId="1" xfId="0" applyFont="1" applyFill="1" applyBorder="1" applyAlignment="1">
      <alignment horizontal="center" vertical="center"/>
    </xf>
    <xf numFmtId="0" fontId="15" fillId="2" borderId="5" xfId="0" applyFont="1" applyFill="1" applyBorder="1" applyAlignment="1">
      <alignment horizontal="right" vertical="center"/>
    </xf>
    <xf numFmtId="0" fontId="15" fillId="2" borderId="0" xfId="0" applyFont="1" applyFill="1" applyBorder="1" applyAlignment="1">
      <alignment horizontal="right" vertical="center"/>
    </xf>
    <xf numFmtId="0" fontId="15" fillId="2" borderId="12" xfId="0" applyFont="1" applyFill="1" applyBorder="1" applyAlignment="1">
      <alignment horizontal="right" vertical="center"/>
    </xf>
    <xf numFmtId="0" fontId="15" fillId="2" borderId="5"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6" xfId="0" applyFont="1" applyFill="1" applyBorder="1" applyAlignment="1">
      <alignment horizontal="center" vertical="center"/>
    </xf>
    <xf numFmtId="0" fontId="59" fillId="6"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2" fillId="12" borderId="4" xfId="0" applyFont="1" applyFill="1" applyBorder="1" applyAlignment="1">
      <alignment horizontal="center" vertical="center" wrapText="1"/>
    </xf>
    <xf numFmtId="0" fontId="32" fillId="12" borderId="43" xfId="0" applyFont="1" applyFill="1" applyBorder="1" applyAlignment="1">
      <alignment horizontal="center" vertical="center" wrapText="1"/>
    </xf>
    <xf numFmtId="0" fontId="32" fillId="15" borderId="44" xfId="0" applyFont="1" applyFill="1" applyBorder="1" applyAlignment="1">
      <alignment horizontal="center" vertical="center" wrapText="1"/>
    </xf>
    <xf numFmtId="0" fontId="32" fillId="23" borderId="11" xfId="0" applyFont="1" applyFill="1" applyBorder="1" applyAlignment="1">
      <alignment horizontal="center" vertical="center" wrapText="1"/>
    </xf>
    <xf numFmtId="0" fontId="32" fillId="23" borderId="12" xfId="0" applyFont="1" applyFill="1" applyBorder="1" applyAlignment="1">
      <alignment horizontal="center" vertical="center" wrapText="1"/>
    </xf>
    <xf numFmtId="0" fontId="32" fillId="23" borderId="45" xfId="0" applyFont="1" applyFill="1" applyBorder="1" applyAlignment="1">
      <alignment horizontal="center" vertical="center" wrapText="1"/>
    </xf>
    <xf numFmtId="0" fontId="32" fillId="19" borderId="4" xfId="0" applyFont="1" applyFill="1" applyBorder="1" applyAlignment="1">
      <alignment horizontal="center" vertical="center" wrapText="1"/>
    </xf>
    <xf numFmtId="0" fontId="32" fillId="19" borderId="2" xfId="0" applyFont="1" applyFill="1" applyBorder="1" applyAlignment="1">
      <alignment horizontal="center" vertical="center" wrapText="1"/>
    </xf>
    <xf numFmtId="0" fontId="32" fillId="19" borderId="46" xfId="0" applyFont="1" applyFill="1" applyBorder="1" applyAlignment="1">
      <alignment horizontal="center" vertical="center" wrapText="1"/>
    </xf>
    <xf numFmtId="0" fontId="32" fillId="12" borderId="26" xfId="0" applyFont="1" applyFill="1" applyBorder="1" applyAlignment="1">
      <alignment horizontal="center" vertical="center" wrapText="1"/>
    </xf>
    <xf numFmtId="0" fontId="32" fillId="12" borderId="23" xfId="0" applyFont="1" applyFill="1" applyBorder="1" applyAlignment="1">
      <alignment horizontal="center" vertical="center" wrapText="1"/>
    </xf>
    <xf numFmtId="0" fontId="32" fillId="12" borderId="47" xfId="0" applyFont="1" applyFill="1" applyBorder="1" applyAlignment="1">
      <alignment horizontal="center" vertical="center" wrapText="1"/>
    </xf>
    <xf numFmtId="0" fontId="33" fillId="7" borderId="11" xfId="0" applyFont="1" applyFill="1" applyBorder="1" applyAlignment="1">
      <alignment horizontal="center" vertical="center" wrapText="1"/>
    </xf>
    <xf numFmtId="0" fontId="33" fillId="7" borderId="12" xfId="0" applyFont="1" applyFill="1" applyBorder="1" applyAlignment="1">
      <alignment horizontal="center" vertical="center" wrapText="1"/>
    </xf>
    <xf numFmtId="0" fontId="33" fillId="7" borderId="45" xfId="0" applyFont="1" applyFill="1" applyBorder="1" applyAlignment="1">
      <alignment horizontal="center" vertical="center" wrapText="1"/>
    </xf>
    <xf numFmtId="0" fontId="33" fillId="7" borderId="48"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50" xfId="0" applyFont="1" applyFill="1" applyBorder="1" applyAlignment="1">
      <alignment horizontal="center" vertical="center" wrapText="1"/>
    </xf>
    <xf numFmtId="0" fontId="32" fillId="6" borderId="43" xfId="0" applyFont="1" applyFill="1" applyBorder="1" applyAlignment="1">
      <alignment horizontal="center" vertical="center" wrapText="1"/>
    </xf>
    <xf numFmtId="0" fontId="32" fillId="18" borderId="11" xfId="0" applyFont="1" applyFill="1" applyBorder="1" applyAlignment="1">
      <alignment horizontal="center" vertical="center" wrapText="1"/>
    </xf>
    <xf numFmtId="0" fontId="32" fillId="18" borderId="12" xfId="0" applyFont="1" applyFill="1" applyBorder="1" applyAlignment="1">
      <alignment horizontal="center" vertical="center" wrapText="1"/>
    </xf>
    <xf numFmtId="0" fontId="32" fillId="18" borderId="45" xfId="0" applyFont="1" applyFill="1" applyBorder="1" applyAlignment="1">
      <alignment horizontal="center" vertical="center" wrapText="1"/>
    </xf>
    <xf numFmtId="0" fontId="32" fillId="19" borderId="7" xfId="0" applyFont="1" applyFill="1" applyBorder="1" applyAlignment="1">
      <alignment horizontal="center" vertical="center" wrapText="1"/>
    </xf>
    <xf numFmtId="0" fontId="32" fillId="19" borderId="24" xfId="0" applyFont="1" applyFill="1" applyBorder="1" applyAlignment="1">
      <alignment horizontal="center" vertical="center" wrapText="1"/>
    </xf>
    <xf numFmtId="0" fontId="32" fillId="6" borderId="46" xfId="0" applyFont="1" applyFill="1" applyBorder="1" applyAlignment="1">
      <alignment horizontal="center" vertical="center" wrapText="1"/>
    </xf>
    <xf numFmtId="0" fontId="32" fillId="18" borderId="22" xfId="0" applyFont="1" applyFill="1" applyBorder="1" applyAlignment="1">
      <alignment horizontal="center" vertical="center" wrapText="1"/>
    </xf>
    <xf numFmtId="0" fontId="32" fillId="18" borderId="7" xfId="0" applyFont="1" applyFill="1" applyBorder="1" applyAlignment="1">
      <alignment horizontal="center" vertical="center" wrapText="1"/>
    </xf>
    <xf numFmtId="0" fontId="32" fillId="18" borderId="24" xfId="0" applyFont="1" applyFill="1" applyBorder="1" applyAlignment="1">
      <alignment horizontal="center" vertical="center" wrapText="1"/>
    </xf>
    <xf numFmtId="0" fontId="61" fillId="11" borderId="5" xfId="0" applyFont="1" applyFill="1" applyBorder="1" applyAlignment="1">
      <alignment horizontal="center" vertical="center" wrapText="1"/>
    </xf>
    <xf numFmtId="0" fontId="61" fillId="11" borderId="0" xfId="0" applyFont="1" applyFill="1" applyBorder="1" applyAlignment="1">
      <alignment horizontal="center" vertical="center" wrapText="1"/>
    </xf>
    <xf numFmtId="0" fontId="61" fillId="11" borderId="6" xfId="0" applyFont="1" applyFill="1" applyBorder="1" applyAlignment="1">
      <alignment horizontal="center" vertical="center" wrapText="1"/>
    </xf>
    <xf numFmtId="0" fontId="61" fillId="11" borderId="31" xfId="0" applyFont="1" applyFill="1" applyBorder="1" applyAlignment="1">
      <alignment horizontal="center" vertical="center" wrapText="1"/>
    </xf>
    <xf numFmtId="0" fontId="61" fillId="11" borderId="15" xfId="0" applyFont="1" applyFill="1" applyBorder="1" applyAlignment="1">
      <alignment horizontal="center" vertical="center" wrapText="1"/>
    </xf>
    <xf numFmtId="0" fontId="61" fillId="11" borderId="30" xfId="0" applyFont="1" applyFill="1" applyBorder="1" applyAlignment="1">
      <alignment horizontal="center" vertical="center" wrapText="1"/>
    </xf>
    <xf numFmtId="0" fontId="32" fillId="15" borderId="33" xfId="0" applyFont="1" applyFill="1" applyBorder="1" applyAlignment="1">
      <alignment horizontal="center" vertical="center" wrapText="1"/>
    </xf>
    <xf numFmtId="0" fontId="32" fillId="15" borderId="6" xfId="0" applyFont="1" applyFill="1" applyBorder="1" applyAlignment="1">
      <alignment horizontal="center" vertical="center" wrapText="1"/>
    </xf>
    <xf numFmtId="0" fontId="32" fillId="15" borderId="30" xfId="0" applyFont="1" applyFill="1" applyBorder="1" applyAlignment="1">
      <alignment horizontal="center" vertical="center" wrapText="1"/>
    </xf>
    <xf numFmtId="0" fontId="32" fillId="19" borderId="42" xfId="0" applyFont="1" applyFill="1" applyBorder="1" applyAlignment="1">
      <alignment horizontal="center" vertical="center" wrapText="1"/>
    </xf>
    <xf numFmtId="0" fontId="58" fillId="15" borderId="7" xfId="0" applyFont="1" applyFill="1" applyBorder="1" applyAlignment="1">
      <alignment vertical="center"/>
    </xf>
    <xf numFmtId="0" fontId="58" fillId="15" borderId="24" xfId="0" applyFont="1" applyFill="1" applyBorder="1" applyAlignment="1">
      <alignment vertical="center"/>
    </xf>
    <xf numFmtId="0" fontId="33" fillId="7" borderId="34"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0" fillId="13" borderId="5"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0" fillId="13" borderId="8"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32" fillId="15" borderId="51" xfId="0" applyFont="1" applyFill="1" applyBorder="1" applyAlignment="1">
      <alignment horizontal="center" vertical="center" wrapText="1"/>
    </xf>
    <xf numFmtId="0" fontId="33" fillId="7" borderId="13" xfId="0" applyFont="1" applyFill="1" applyBorder="1" applyAlignment="1">
      <alignment horizontal="center" vertical="center" wrapText="1"/>
    </xf>
    <xf numFmtId="0" fontId="27" fillId="11"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32" fillId="12" borderId="0" xfId="0" applyFont="1" applyFill="1" applyBorder="1" applyAlignment="1">
      <alignment horizontal="center" vertical="center" wrapText="1"/>
    </xf>
    <xf numFmtId="0" fontId="32" fillId="12" borderId="15" xfId="0" applyFont="1" applyFill="1" applyBorder="1" applyAlignment="1">
      <alignment horizontal="center" vertical="center" wrapText="1"/>
    </xf>
    <xf numFmtId="0" fontId="57" fillId="18" borderId="1"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12" xfId="0" applyFont="1" applyFill="1" applyBorder="1" applyAlignment="1">
      <alignment horizontal="center" vertical="center"/>
    </xf>
    <xf numFmtId="0" fontId="15" fillId="4" borderId="0" xfId="0" applyFont="1" applyFill="1" applyBorder="1" applyAlignment="1">
      <alignment horizontal="center" vertical="center"/>
    </xf>
    <xf numFmtId="0" fontId="57" fillId="21" borderId="1" xfId="0" applyFont="1" applyFill="1" applyBorder="1" applyAlignment="1">
      <alignment horizontal="center" vertical="center"/>
    </xf>
    <xf numFmtId="0" fontId="28" fillId="3" borderId="1"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13" xfId="0" applyFont="1" applyFill="1" applyBorder="1" applyAlignment="1">
      <alignment horizontal="center" vertical="center"/>
    </xf>
    <xf numFmtId="0" fontId="26"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57" fillId="23" borderId="1" xfId="0" applyFont="1" applyFill="1" applyBorder="1" applyAlignment="1">
      <alignment horizontal="center" vertical="center"/>
    </xf>
    <xf numFmtId="0" fontId="25" fillId="7" borderId="0" xfId="0" applyFont="1" applyFill="1" applyBorder="1" applyAlignment="1">
      <alignment horizontal="center" vertical="center"/>
    </xf>
    <xf numFmtId="0" fontId="2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57" fillId="19" borderId="1" xfId="0" applyFont="1" applyFill="1" applyBorder="1" applyAlignment="1">
      <alignment horizontal="center" vertical="center"/>
    </xf>
    <xf numFmtId="0" fontId="33" fillId="3" borderId="32"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14" fillId="10" borderId="20" xfId="0" applyFont="1" applyFill="1" applyBorder="1" applyAlignment="1">
      <alignment horizontal="center" vertical="center"/>
    </xf>
    <xf numFmtId="0" fontId="14" fillId="10" borderId="15" xfId="0" applyFont="1" applyFill="1" applyBorder="1" applyAlignment="1">
      <alignment horizontal="center" vertical="center"/>
    </xf>
    <xf numFmtId="0" fontId="53" fillId="5" borderId="19" xfId="0" applyFont="1" applyFill="1" applyBorder="1" applyAlignment="1">
      <alignment horizontal="left" vertical="center"/>
    </xf>
    <xf numFmtId="0" fontId="53" fillId="5" borderId="20" xfId="0" applyFont="1" applyFill="1" applyBorder="1" applyAlignment="1">
      <alignment horizontal="left" vertical="center"/>
    </xf>
    <xf numFmtId="0" fontId="53" fillId="5" borderId="5" xfId="0" applyFont="1" applyFill="1" applyBorder="1" applyAlignment="1">
      <alignment horizontal="left" vertical="center"/>
    </xf>
    <xf numFmtId="0" fontId="53" fillId="5" borderId="0" xfId="0" applyFont="1" applyFill="1" applyBorder="1" applyAlignment="1">
      <alignment horizontal="left" vertical="center"/>
    </xf>
    <xf numFmtId="0" fontId="32" fillId="18" borderId="1" xfId="0" applyFont="1" applyFill="1" applyBorder="1" applyAlignment="1">
      <alignment horizontal="center" vertical="center" wrapText="1"/>
    </xf>
    <xf numFmtId="0" fontId="58" fillId="19" borderId="2" xfId="0" applyFont="1" applyFill="1" applyBorder="1" applyAlignment="1">
      <alignment vertical="center"/>
    </xf>
    <xf numFmtId="0" fontId="58" fillId="19" borderId="3" xfId="0" applyFont="1" applyFill="1" applyBorder="1" applyAlignment="1">
      <alignment vertical="center"/>
    </xf>
    <xf numFmtId="0" fontId="33" fillId="20" borderId="20" xfId="0" applyFont="1" applyFill="1" applyBorder="1" applyAlignment="1">
      <alignment horizontal="center" vertical="center" wrapText="1"/>
    </xf>
    <xf numFmtId="0" fontId="35" fillId="13" borderId="52" xfId="0" applyFont="1" applyFill="1" applyBorder="1" applyAlignment="1">
      <alignment horizontal="center" vertical="center" wrapText="1"/>
    </xf>
    <xf numFmtId="0" fontId="35" fillId="13" borderId="53" xfId="0" applyFont="1" applyFill="1" applyBorder="1" applyAlignment="1">
      <alignment horizontal="center" vertical="center" wrapText="1"/>
    </xf>
    <xf numFmtId="0" fontId="35" fillId="13" borderId="54" xfId="0" applyFont="1" applyFill="1" applyBorder="1" applyAlignment="1">
      <alignment horizontal="center" vertical="center" wrapText="1"/>
    </xf>
    <xf numFmtId="0" fontId="35" fillId="13" borderId="48"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39" xfId="0" applyFont="1" applyFill="1" applyBorder="1" applyAlignment="1">
      <alignment horizontal="center" vertical="center" wrapText="1"/>
    </xf>
    <xf numFmtId="0" fontId="33" fillId="14" borderId="32" xfId="0" applyFont="1" applyFill="1" applyBorder="1" applyAlignment="1">
      <alignment horizontal="center" vertical="center" wrapText="1"/>
    </xf>
    <xf numFmtId="0" fontId="33" fillId="14" borderId="23" xfId="0" applyFont="1" applyFill="1" applyBorder="1" applyAlignment="1">
      <alignment horizontal="center" vertical="center" wrapText="1"/>
    </xf>
    <xf numFmtId="0" fontId="33" fillId="14" borderId="33" xfId="0" applyFont="1" applyFill="1" applyBorder="1" applyAlignment="1">
      <alignment horizontal="center" vertical="center" wrapText="1"/>
    </xf>
    <xf numFmtId="0" fontId="33" fillId="14" borderId="5"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33" fillId="14" borderId="6" xfId="0" applyFont="1" applyFill="1" applyBorder="1" applyAlignment="1">
      <alignment horizontal="center" vertical="center" wrapText="1"/>
    </xf>
    <xf numFmtId="0" fontId="33" fillId="14" borderId="31" xfId="0" applyFont="1" applyFill="1" applyBorder="1" applyAlignment="1">
      <alignment horizontal="center" vertical="center" wrapText="1"/>
    </xf>
    <xf numFmtId="0" fontId="33" fillId="14" borderId="15" xfId="0" applyFont="1" applyFill="1" applyBorder="1" applyAlignment="1">
      <alignment horizontal="center" vertical="center" wrapText="1"/>
    </xf>
    <xf numFmtId="0" fontId="33" fillId="14" borderId="30" xfId="0" applyFont="1" applyFill="1" applyBorder="1" applyAlignment="1">
      <alignment horizontal="center" vertical="center" wrapText="1"/>
    </xf>
    <xf numFmtId="0" fontId="0" fillId="13" borderId="0" xfId="0" applyFill="1" applyBorder="1" applyAlignment="1">
      <alignment vertical="center"/>
    </xf>
    <xf numFmtId="0" fontId="0" fillId="13" borderId="15" xfId="0" applyFill="1" applyBorder="1" applyAlignment="1">
      <alignment vertical="center"/>
    </xf>
    <xf numFmtId="0" fontId="32" fillId="22" borderId="0" xfId="0" applyFont="1" applyFill="1" applyBorder="1" applyAlignment="1">
      <alignment horizontal="center" vertical="center" wrapText="1"/>
    </xf>
    <xf numFmtId="0" fontId="32" fillId="22" borderId="15" xfId="0" applyFont="1" applyFill="1" applyBorder="1" applyAlignment="1">
      <alignment horizontal="center" vertical="center" wrapText="1"/>
    </xf>
    <xf numFmtId="0" fontId="78" fillId="2" borderId="35" xfId="0" applyFont="1" applyFill="1" applyBorder="1" applyAlignment="1">
      <alignment horizontal="center" vertical="center"/>
    </xf>
    <xf numFmtId="0" fontId="0" fillId="0" borderId="18" xfId="0" applyBorder="1" applyAlignment="1">
      <alignment/>
    </xf>
    <xf numFmtId="0" fontId="0" fillId="0" borderId="27" xfId="0" applyBorder="1" applyAlignment="1">
      <alignment/>
    </xf>
    <xf numFmtId="0" fontId="32" fillId="15" borderId="42" xfId="0" applyFont="1" applyFill="1" applyBorder="1" applyAlignment="1">
      <alignment horizontal="center" vertical="center" wrapText="1"/>
    </xf>
    <xf numFmtId="0" fontId="32" fillId="18" borderId="4" xfId="0" applyFont="1" applyFill="1" applyBorder="1" applyAlignment="1">
      <alignment horizontal="center" vertical="center" wrapText="1"/>
    </xf>
    <xf numFmtId="0" fontId="32" fillId="18" borderId="2" xfId="0" applyFont="1" applyFill="1" applyBorder="1" applyAlignment="1">
      <alignment horizontal="center" vertical="center" wrapText="1"/>
    </xf>
    <xf numFmtId="0" fontId="32" fillId="18" borderId="3" xfId="0" applyFont="1" applyFill="1" applyBorder="1" applyAlignment="1">
      <alignment horizontal="center" vertical="center" wrapText="1"/>
    </xf>
    <xf numFmtId="164" fontId="66" fillId="6" borderId="23" xfId="22" applyFont="1" applyFill="1" applyBorder="1" applyAlignment="1">
      <alignment horizontal="center" vertical="center"/>
      <protection/>
    </xf>
    <xf numFmtId="164" fontId="51" fillId="7" borderId="0" xfId="0" applyNumberFormat="1" applyFont="1" applyFill="1" applyBorder="1" applyAlignment="1" applyProtection="1">
      <alignment horizontal="left" vertical="center"/>
      <protection/>
    </xf>
    <xf numFmtId="164" fontId="64" fillId="10" borderId="19" xfId="21" applyFont="1" applyFill="1" applyBorder="1" applyAlignment="1">
      <alignment horizontal="center" vertical="center"/>
      <protection/>
    </xf>
    <xf numFmtId="164" fontId="64" fillId="10" borderId="21" xfId="21" applyFont="1" applyFill="1" applyBorder="1" applyAlignment="1">
      <alignment horizontal="center" vertical="center"/>
      <protection/>
    </xf>
    <xf numFmtId="164" fontId="64" fillId="10" borderId="8" xfId="21" applyFont="1" applyFill="1" applyBorder="1" applyAlignment="1">
      <alignment horizontal="center" vertical="center"/>
      <protection/>
    </xf>
    <xf numFmtId="164" fontId="64" fillId="10" borderId="10" xfId="21" applyFont="1" applyFill="1" applyBorder="1" applyAlignment="1">
      <alignment horizontal="center" vertical="center"/>
      <protection/>
    </xf>
    <xf numFmtId="164" fontId="86" fillId="2" borderId="19" xfId="21" applyFont="1" applyFill="1" applyBorder="1" applyAlignment="1">
      <alignment horizontal="center" vertical="center"/>
      <protection/>
    </xf>
    <xf numFmtId="164" fontId="86" fillId="2" borderId="21" xfId="21" applyFont="1" applyFill="1" applyBorder="1" applyAlignment="1">
      <alignment horizontal="center" vertical="center"/>
      <protection/>
    </xf>
    <xf numFmtId="164" fontId="86" fillId="2" borderId="5" xfId="21" applyFont="1" applyFill="1" applyBorder="1" applyAlignment="1">
      <alignment horizontal="center" vertical="center"/>
      <protection/>
    </xf>
    <xf numFmtId="164" fontId="86" fillId="2" borderId="6" xfId="21" applyFont="1" applyFill="1" applyBorder="1" applyAlignment="1">
      <alignment horizontal="center" vertical="center"/>
      <protection/>
    </xf>
    <xf numFmtId="164" fontId="86" fillId="2" borderId="8" xfId="21" applyFont="1" applyFill="1" applyBorder="1" applyAlignment="1">
      <alignment horizontal="center" vertical="center"/>
      <protection/>
    </xf>
    <xf numFmtId="164" fontId="86" fillId="2" borderId="10" xfId="21" applyFont="1" applyFill="1" applyBorder="1" applyAlignment="1">
      <alignment horizontal="center" vertical="center"/>
      <protection/>
    </xf>
    <xf numFmtId="164" fontId="57" fillId="11" borderId="0" xfId="21" applyFont="1" applyFill="1" applyBorder="1" applyAlignment="1" quotePrefix="1">
      <alignment horizontal="center" vertical="center"/>
      <protection/>
    </xf>
    <xf numFmtId="164" fontId="50" fillId="2" borderId="23" xfId="21" applyFont="1" applyFill="1" applyBorder="1" applyAlignment="1">
      <alignment horizontal="center" vertical="center"/>
      <protection/>
    </xf>
    <xf numFmtId="164" fontId="72" fillId="12" borderId="15" xfId="22" applyNumberFormat="1" applyFont="1" applyFill="1" applyBorder="1" applyAlignment="1" applyProtection="1">
      <alignment horizontal="center" vertical="center"/>
      <protection/>
    </xf>
    <xf numFmtId="164" fontId="72" fillId="6" borderId="15" xfId="21" applyFont="1" applyFill="1" applyBorder="1" applyAlignment="1">
      <alignment horizontal="center" vertical="center"/>
      <protection/>
    </xf>
    <xf numFmtId="164" fontId="64" fillId="2" borderId="0" xfId="21" applyFont="1" applyFill="1" applyBorder="1" applyAlignment="1">
      <alignment horizontal="center" vertical="center"/>
      <protection/>
    </xf>
    <xf numFmtId="164" fontId="57" fillId="11" borderId="0" xfId="21" applyFont="1" applyFill="1" applyBorder="1" applyAlignment="1">
      <alignment horizontal="center" vertical="center"/>
      <protection/>
    </xf>
    <xf numFmtId="164" fontId="40" fillId="2" borderId="0" xfId="21" applyNumberFormat="1" applyFont="1" applyFill="1" applyBorder="1" applyAlignment="1" applyProtection="1" quotePrefix="1">
      <alignment horizontal="center" vertical="center"/>
      <protection/>
    </xf>
    <xf numFmtId="164" fontId="64" fillId="0" borderId="0" xfId="21" applyNumberFormat="1" applyFont="1" applyFill="1" applyAlignment="1" applyProtection="1" quotePrefix="1">
      <alignment horizontal="center" vertical="center" wrapText="1"/>
      <protection/>
    </xf>
    <xf numFmtId="164" fontId="3" fillId="0" borderId="0" xfId="21" applyFont="1" applyAlignment="1">
      <alignment horizontal="center" vertical="center" wrapText="1"/>
      <protection/>
    </xf>
    <xf numFmtId="164" fontId="3" fillId="0" borderId="0" xfId="21" applyFont="1" applyAlignment="1" quotePrefix="1">
      <alignment horizontal="center" vertical="center" wrapText="1"/>
      <protection/>
    </xf>
    <xf numFmtId="164" fontId="64" fillId="0" borderId="0" xfId="21" applyNumberFormat="1" applyFont="1" applyFill="1" applyAlignment="1" applyProtection="1">
      <alignment horizontal="center" vertical="center" wrapText="1"/>
      <protection/>
    </xf>
    <xf numFmtId="0" fontId="12" fillId="0" borderId="0" xfId="0" applyFont="1" applyAlignment="1">
      <alignment vertical="center" wrapText="1"/>
    </xf>
    <xf numFmtId="164" fontId="64" fillId="2" borderId="25" xfId="21" applyNumberFormat="1" applyFont="1" applyFill="1" applyBorder="1" applyAlignment="1" applyProtection="1">
      <alignment horizontal="center" vertical="center" wrapText="1"/>
      <protection/>
    </xf>
    <xf numFmtId="164" fontId="64" fillId="2" borderId="26" xfId="21" applyNumberFormat="1" applyFont="1" applyFill="1" applyBorder="1" applyAlignment="1" applyProtection="1" quotePrefix="1">
      <alignment horizontal="center" vertical="center" wrapText="1"/>
      <protection/>
    </xf>
    <xf numFmtId="164" fontId="64" fillId="2" borderId="14" xfId="21" applyNumberFormat="1" applyFont="1" applyFill="1" applyBorder="1" applyAlignment="1" applyProtection="1" quotePrefix="1">
      <alignment horizontal="center" vertical="center" wrapText="1"/>
      <protection/>
    </xf>
    <xf numFmtId="164" fontId="64" fillId="0" borderId="0" xfId="21" applyNumberFormat="1" applyFont="1" applyFill="1" applyAlignment="1" applyProtection="1">
      <alignment horizontal="right" vertical="center" wrapText="1"/>
      <protection/>
    </xf>
    <xf numFmtId="164" fontId="79" fillId="0" borderId="0" xfId="21" applyNumberFormat="1" applyFont="1" applyFill="1" applyBorder="1" applyAlignment="1" applyProtection="1">
      <alignment horizontal="right"/>
      <protection/>
    </xf>
    <xf numFmtId="164" fontId="79" fillId="0" borderId="0" xfId="21" applyNumberFormat="1" applyFont="1" applyFill="1" applyBorder="1" applyAlignment="1" applyProtection="1" quotePrefix="1">
      <alignment horizontal="center"/>
      <protection/>
    </xf>
    <xf numFmtId="164" fontId="79"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79" fillId="0" borderId="0" xfId="21" applyNumberFormat="1" applyFont="1" applyFill="1" applyAlignment="1" applyProtection="1">
      <alignment horizontal="center"/>
      <protection/>
    </xf>
    <xf numFmtId="0" fontId="50" fillId="0" borderId="0" xfId="0" applyFont="1" applyAlignment="1">
      <alignment/>
    </xf>
    <xf numFmtId="164" fontId="79"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164" fontId="79" fillId="0" borderId="0" xfId="21" applyNumberFormat="1" applyFont="1" applyFill="1" applyAlignment="1" applyProtection="1">
      <alignment horizontal="right"/>
      <protection/>
    </xf>
    <xf numFmtId="0" fontId="14" fillId="5" borderId="55"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33" fillId="5" borderId="32"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25" fillId="10" borderId="0" xfId="0" applyFont="1" applyFill="1" applyBorder="1" applyAlignment="1">
      <alignment horizontal="center" vertical="center"/>
    </xf>
    <xf numFmtId="0" fontId="28" fillId="10" borderId="0" xfId="0" applyFont="1" applyFill="1" applyBorder="1" applyAlignment="1">
      <alignment horizontal="center" vertical="center"/>
    </xf>
    <xf numFmtId="0" fontId="23" fillId="3" borderId="24"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3" xfId="0" applyFont="1" applyFill="1" applyBorder="1" applyAlignment="1">
      <alignment horizontal="center" vertical="center"/>
    </xf>
    <xf numFmtId="0" fontId="26" fillId="10" borderId="0" xfId="0" applyFont="1" applyFill="1" applyBorder="1" applyAlignment="1">
      <alignment horizontal="center" vertical="center"/>
    </xf>
    <xf numFmtId="0" fontId="26" fillId="3" borderId="24"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3" fillId="10" borderId="0" xfId="0" applyFont="1" applyFill="1" applyBorder="1" applyAlignment="1">
      <alignment horizontal="center" vertical="center"/>
    </xf>
    <xf numFmtId="0" fontId="96" fillId="3" borderId="7" xfId="0" applyFont="1" applyFill="1" applyBorder="1" applyAlignment="1">
      <alignment horizontal="center" vertical="center"/>
    </xf>
    <xf numFmtId="0" fontId="96" fillId="3" borderId="0" xfId="0" applyFont="1" applyFill="1" applyBorder="1" applyAlignment="1">
      <alignment horizontal="center" vertical="center"/>
    </xf>
    <xf numFmtId="0" fontId="96" fillId="3" borderId="12" xfId="0" applyFont="1" applyFill="1" applyBorder="1" applyAlignment="1">
      <alignment horizontal="center" vertical="center"/>
    </xf>
    <xf numFmtId="0" fontId="22" fillId="10"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12"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11" xfId="0" applyFont="1" applyFill="1" applyBorder="1" applyAlignment="1">
      <alignment horizontal="center" vertical="center"/>
    </xf>
    <xf numFmtId="0" fontId="95" fillId="10" borderId="0" xfId="0" applyFont="1" applyFill="1" applyBorder="1" applyAlignment="1">
      <alignment horizontal="center" vertical="center"/>
    </xf>
    <xf numFmtId="0" fontId="95" fillId="3" borderId="22" xfId="0" applyFont="1" applyFill="1" applyBorder="1" applyAlignment="1">
      <alignment horizontal="center" vertical="center"/>
    </xf>
    <xf numFmtId="0" fontId="95" fillId="3" borderId="23" xfId="0" applyFont="1" applyFill="1" applyBorder="1" applyAlignment="1">
      <alignment horizontal="center" vertical="center"/>
    </xf>
    <xf numFmtId="0" fontId="95"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 xfId="0" applyFont="1" applyFill="1" applyBorder="1" applyAlignment="1">
      <alignment horizontal="center" vertical="center"/>
    </xf>
    <xf numFmtId="0" fontId="24" fillId="10" borderId="0" xfId="0" applyFont="1" applyFill="1" applyBorder="1" applyAlignment="1">
      <alignment horizontal="center" vertical="center"/>
    </xf>
    <xf numFmtId="0" fontId="24" fillId="3" borderId="7"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xf>
    <xf numFmtId="0" fontId="33" fillId="5" borderId="23" xfId="0" applyFont="1" applyFill="1" applyBorder="1" applyAlignment="1">
      <alignment horizontal="center" vertical="center" wrapText="1"/>
    </xf>
    <xf numFmtId="0" fontId="33" fillId="5" borderId="33"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18" fillId="10" borderId="0" xfId="0" applyFont="1" applyFill="1" applyBorder="1" applyAlignment="1">
      <alignment horizontal="center" vertical="center"/>
    </xf>
    <xf numFmtId="0" fontId="14" fillId="24" borderId="55" xfId="0" applyFont="1" applyFill="1" applyBorder="1" applyAlignment="1">
      <alignment horizontal="center" vertical="center" wrapText="1"/>
    </xf>
    <xf numFmtId="0" fontId="14" fillId="24" borderId="18" xfId="0" applyFont="1" applyFill="1" applyBorder="1" applyAlignment="1">
      <alignment horizontal="center" vertical="center" wrapText="1"/>
    </xf>
    <xf numFmtId="0" fontId="14" fillId="24" borderId="16" xfId="0" applyFont="1" applyFill="1" applyBorder="1" applyAlignment="1">
      <alignment horizontal="center" vertical="center" wrapText="1"/>
    </xf>
    <xf numFmtId="0" fontId="0" fillId="0" borderId="12" xfId="0" applyBorder="1" applyAlignment="1">
      <alignment/>
    </xf>
    <xf numFmtId="0" fontId="0" fillId="0" borderId="45" xfId="0" applyBorder="1" applyAlignment="1">
      <alignment/>
    </xf>
    <xf numFmtId="0" fontId="92" fillId="0" borderId="11" xfId="0" applyFont="1" applyFill="1" applyBorder="1" applyAlignment="1">
      <alignment horizontal="center" vertical="center" wrapText="1"/>
    </xf>
    <xf numFmtId="0" fontId="92" fillId="0" borderId="12" xfId="0" applyFont="1" applyFill="1" applyBorder="1" applyAlignment="1">
      <alignment horizontal="center" vertical="center" wrapText="1"/>
    </xf>
    <xf numFmtId="0" fontId="92" fillId="0" borderId="45"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7" xfId="0" applyFont="1" applyBorder="1" applyAlignment="1">
      <alignment horizontal="center" vertical="center" wrapText="1"/>
    </xf>
    <xf numFmtId="0" fontId="91" fillId="0" borderId="24" xfId="0" applyFont="1" applyBorder="1" applyAlignment="1">
      <alignment horizontal="center" vertical="center" wrapText="1"/>
    </xf>
    <xf numFmtId="0" fontId="92" fillId="0" borderId="22" xfId="0" applyFont="1" applyBorder="1" applyAlignment="1">
      <alignment horizontal="center" vertical="center" wrapText="1"/>
    </xf>
    <xf numFmtId="0" fontId="92" fillId="0" borderId="7" xfId="0" applyFont="1" applyBorder="1" applyAlignment="1">
      <alignment horizontal="center" vertical="center" wrapText="1"/>
    </xf>
    <xf numFmtId="0" fontId="92"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5" borderId="55" xfId="0" applyFont="1" applyFill="1" applyBorder="1" applyAlignment="1">
      <alignment horizontal="center" vertical="center" wrapText="1"/>
    </xf>
    <xf numFmtId="0" fontId="33" fillId="5" borderId="18"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2" fillId="22" borderId="18" xfId="0" applyFont="1" applyFill="1" applyBorder="1" applyAlignment="1">
      <alignment horizontal="center" vertical="center" wrapText="1"/>
    </xf>
    <xf numFmtId="0" fontId="32" fillId="22" borderId="16"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90" fillId="0" borderId="41" xfId="0" applyFont="1" applyBorder="1" applyAlignment="1">
      <alignment horizontal="center" vertical="center" wrapText="1"/>
    </xf>
    <xf numFmtId="0" fontId="91" fillId="0" borderId="1" xfId="0" applyFont="1" applyBorder="1" applyAlignment="1">
      <alignment horizontal="center" vertical="center" wrapText="1"/>
    </xf>
    <xf numFmtId="0" fontId="94" fillId="0" borderId="1" xfId="0" applyFont="1" applyBorder="1" applyAlignment="1">
      <alignment horizontal="center" vertical="center" wrapText="1"/>
    </xf>
    <xf numFmtId="0" fontId="33" fillId="3" borderId="42" xfId="0" applyFont="1" applyFill="1" applyBorder="1" applyAlignment="1">
      <alignment horizontal="center" vertical="center" wrapText="1"/>
    </xf>
    <xf numFmtId="0" fontId="90" fillId="0" borderId="14" xfId="0" applyFont="1" applyBorder="1" applyAlignment="1">
      <alignment horizontal="center" vertical="center" wrapText="1"/>
    </xf>
    <xf numFmtId="0" fontId="33" fillId="0" borderId="42" xfId="0" applyFont="1" applyBorder="1" applyAlignment="1">
      <alignment horizontal="center" vertical="center" wrapText="1"/>
    </xf>
    <xf numFmtId="0" fontId="32" fillId="11" borderId="23"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32" fillId="11" borderId="0"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15" xfId="0" applyFont="1" applyFill="1" applyBorder="1" applyAlignment="1">
      <alignment horizontal="center" vertical="center" wrapText="1"/>
    </xf>
    <xf numFmtId="0" fontId="32" fillId="11" borderId="13"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90" fillId="3" borderId="41" xfId="0" applyFont="1" applyFill="1" applyBorder="1" applyAlignment="1">
      <alignment horizontal="center" vertical="center" wrapText="1"/>
    </xf>
    <xf numFmtId="0" fontId="92" fillId="3" borderId="1" xfId="0" applyFont="1" applyFill="1" applyBorder="1" applyAlignment="1">
      <alignment horizontal="center" vertical="center" wrapText="1"/>
    </xf>
    <xf numFmtId="0" fontId="34" fillId="0" borderId="25" xfId="0" applyFont="1" applyBorder="1" applyAlignment="1">
      <alignment horizontal="center" vertical="center" wrapText="1"/>
    </xf>
    <xf numFmtId="0" fontId="92" fillId="0" borderId="4" xfId="0" applyFont="1" applyBorder="1" applyAlignment="1">
      <alignment horizontal="center" vertical="center" wrapText="1"/>
    </xf>
    <xf numFmtId="0" fontId="92" fillId="0" borderId="2" xfId="0" applyFont="1" applyBorder="1" applyAlignment="1">
      <alignment horizontal="center" vertical="center" wrapText="1"/>
    </xf>
    <xf numFmtId="0" fontId="92" fillId="0" borderId="3"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7" xfId="0" applyFont="1" applyBorder="1" applyAlignment="1">
      <alignment horizontal="center" vertical="center" wrapText="1"/>
    </xf>
    <xf numFmtId="0" fontId="32" fillId="15" borderId="5" xfId="0" applyFont="1" applyFill="1" applyBorder="1" applyAlignment="1">
      <alignment horizontal="center" vertical="center" wrapText="1"/>
    </xf>
    <xf numFmtId="0" fontId="32" fillId="15" borderId="0" xfId="0" applyFont="1" applyFill="1" applyBorder="1" applyAlignment="1">
      <alignment horizontal="center" vertical="center" wrapText="1"/>
    </xf>
    <xf numFmtId="0" fontId="32" fillId="15" borderId="31" xfId="0" applyFont="1" applyFill="1" applyBorder="1" applyAlignment="1">
      <alignment horizontal="center" vertical="center" wrapText="1"/>
    </xf>
    <xf numFmtId="0" fontId="32" fillId="15" borderId="15" xfId="0" applyFont="1" applyFill="1" applyBorder="1" applyAlignment="1">
      <alignment horizontal="center" vertical="center" wrapText="1"/>
    </xf>
    <xf numFmtId="0" fontId="34" fillId="0" borderId="42" xfId="0" applyFont="1" applyBorder="1" applyAlignment="1">
      <alignment horizontal="center" vertical="center" wrapText="1"/>
    </xf>
    <xf numFmtId="0" fontId="32" fillId="15" borderId="32" xfId="0" applyFont="1" applyFill="1" applyBorder="1" applyAlignment="1">
      <alignment horizontal="center" vertical="center" wrapText="1"/>
    </xf>
    <xf numFmtId="0" fontId="32" fillId="15" borderId="23" xfId="0" applyFont="1" applyFill="1" applyBorder="1" applyAlignment="1">
      <alignment horizontal="center" vertical="center" wrapText="1"/>
    </xf>
    <xf numFmtId="0" fontId="57" fillId="15" borderId="5"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6"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15" xfId="0" applyFont="1" applyFill="1" applyBorder="1" applyAlignment="1">
      <alignment horizontal="center" vertical="center" wrapText="1"/>
    </xf>
    <xf numFmtId="0" fontId="57" fillId="15" borderId="30" xfId="0" applyFont="1" applyFill="1" applyBorder="1" applyAlignment="1">
      <alignment horizontal="center" vertical="center" wrapText="1"/>
    </xf>
    <xf numFmtId="0" fontId="0" fillId="0" borderId="40" xfId="0" applyBorder="1" applyAlignment="1">
      <alignment/>
    </xf>
    <xf numFmtId="0" fontId="0" fillId="0" borderId="37" xfId="0" applyBorder="1" applyAlignment="1">
      <alignment/>
    </xf>
    <xf numFmtId="0" fontId="32" fillId="17" borderId="11" xfId="0" applyFont="1" applyFill="1" applyBorder="1" applyAlignment="1">
      <alignment horizontal="center" vertical="center" wrapText="1"/>
    </xf>
    <xf numFmtId="0" fontId="32" fillId="17" borderId="12" xfId="0" applyFont="1" applyFill="1" applyBorder="1" applyAlignment="1">
      <alignment horizontal="center" vertical="center" wrapText="1"/>
    </xf>
    <xf numFmtId="0" fontId="32" fillId="17" borderId="13" xfId="0" applyFont="1" applyFill="1" applyBorder="1" applyAlignment="1">
      <alignment horizontal="center" vertical="center" wrapText="1"/>
    </xf>
    <xf numFmtId="0" fontId="1" fillId="10" borderId="28" xfId="0" applyFont="1" applyFill="1" applyBorder="1" applyAlignment="1">
      <alignment horizontal="center" vertical="center" wrapText="1"/>
    </xf>
    <xf numFmtId="0" fontId="1" fillId="10" borderId="56" xfId="0" applyFont="1" applyFill="1" applyBorder="1" applyAlignment="1">
      <alignment horizontal="center" vertical="center" wrapText="1"/>
    </xf>
    <xf numFmtId="0" fontId="1" fillId="10" borderId="57" xfId="0" applyFont="1" applyFill="1" applyBorder="1" applyAlignment="1">
      <alignment horizontal="center" vertical="center" wrapText="1"/>
    </xf>
    <xf numFmtId="0" fontId="14" fillId="13" borderId="35" xfId="0" applyFont="1" applyFill="1" applyBorder="1" applyAlignment="1">
      <alignment horizontal="center" vertical="center"/>
    </xf>
    <xf numFmtId="0" fontId="0" fillId="0" borderId="16" xfId="0" applyBorder="1" applyAlignment="1">
      <alignment/>
    </xf>
    <xf numFmtId="0" fontId="32" fillId="15" borderId="19" xfId="0" applyFont="1" applyFill="1" applyBorder="1" applyAlignment="1">
      <alignment horizontal="center" vertical="center" wrapText="1"/>
    </xf>
    <xf numFmtId="0" fontId="32" fillId="15" borderId="20" xfId="0" applyFont="1" applyFill="1" applyBorder="1" applyAlignment="1">
      <alignment horizontal="center" vertical="center" wrapText="1"/>
    </xf>
    <xf numFmtId="0" fontId="32" fillId="15" borderId="21" xfId="0" applyFont="1" applyFill="1" applyBorder="1" applyAlignment="1">
      <alignment horizontal="center" vertical="center" wrapText="1"/>
    </xf>
    <xf numFmtId="0" fontId="52" fillId="2" borderId="35" xfId="0" applyFont="1" applyFill="1" applyBorder="1" applyAlignment="1">
      <alignment horizontal="center" vertical="center"/>
    </xf>
    <xf numFmtId="0" fontId="52" fillId="2" borderId="18" xfId="0" applyFont="1" applyFill="1" applyBorder="1" applyAlignment="1">
      <alignment horizontal="center" vertical="center"/>
    </xf>
    <xf numFmtId="0" fontId="1" fillId="10" borderId="19"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33" fillId="25" borderId="4" xfId="0" applyFont="1" applyFill="1" applyBorder="1" applyAlignment="1">
      <alignment horizontal="center" vertical="center" wrapText="1"/>
    </xf>
    <xf numFmtId="0" fontId="0" fillId="0" borderId="2" xfId="0" applyBorder="1" applyAlignment="1">
      <alignment/>
    </xf>
    <xf numFmtId="0" fontId="0" fillId="0" borderId="46" xfId="0" applyBorder="1" applyAlignment="1">
      <alignment/>
    </xf>
    <xf numFmtId="0" fontId="33" fillId="16" borderId="5"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6" xfId="0" applyFont="1" applyFill="1" applyBorder="1" applyAlignment="1">
      <alignment horizontal="center" vertical="center" wrapText="1"/>
    </xf>
    <xf numFmtId="0" fontId="91" fillId="0" borderId="23"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2"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3" xfId="0" applyFont="1" applyBorder="1" applyAlignment="1">
      <alignment horizontal="center" vertical="center" wrapText="1"/>
    </xf>
    <xf numFmtId="0" fontId="0" fillId="13" borderId="5" xfId="0" applyFill="1" applyBorder="1" applyAlignment="1">
      <alignment horizontal="center" vertical="center"/>
    </xf>
    <xf numFmtId="0" fontId="0" fillId="13" borderId="0" xfId="0" applyFill="1" applyBorder="1" applyAlignment="1">
      <alignment horizontal="center" vertical="center"/>
    </xf>
    <xf numFmtId="0" fontId="0" fillId="13" borderId="6" xfId="0" applyFill="1" applyBorder="1" applyAlignment="1">
      <alignment horizontal="center" vertical="center"/>
    </xf>
    <xf numFmtId="0" fontId="0" fillId="13" borderId="31" xfId="0" applyFill="1" applyBorder="1" applyAlignment="1">
      <alignment horizontal="center" vertical="center"/>
    </xf>
    <xf numFmtId="0" fontId="0" fillId="13" borderId="15" xfId="0" applyFill="1" applyBorder="1" applyAlignment="1">
      <alignment horizontal="center" vertical="center"/>
    </xf>
    <xf numFmtId="0" fontId="0" fillId="13" borderId="30" xfId="0" applyFill="1" applyBorder="1" applyAlignment="1">
      <alignment horizontal="center" vertical="center"/>
    </xf>
    <xf numFmtId="0" fontId="24" fillId="7" borderId="22" xfId="0" applyFont="1" applyFill="1" applyBorder="1" applyAlignment="1">
      <alignment horizontal="center" vertical="center"/>
    </xf>
    <xf numFmtId="0" fontId="24" fillId="7" borderId="23" xfId="0" applyFont="1" applyFill="1" applyBorder="1" applyAlignment="1">
      <alignment horizontal="center" vertical="center"/>
    </xf>
    <xf numFmtId="0" fontId="24" fillId="7" borderId="11" xfId="0" applyFont="1" applyFill="1" applyBorder="1" applyAlignment="1">
      <alignment horizontal="center" vertical="center"/>
    </xf>
    <xf numFmtId="0" fontId="26" fillId="7" borderId="24" xfId="0" applyFont="1" applyFill="1" applyBorder="1" applyAlignment="1">
      <alignment horizontal="center" vertical="center"/>
    </xf>
    <xf numFmtId="0" fontId="26" fillId="7" borderId="15" xfId="0" applyFont="1" applyFill="1" applyBorder="1" applyAlignment="1">
      <alignment horizontal="center" vertical="center"/>
    </xf>
    <xf numFmtId="0" fontId="26" fillId="7" borderId="13" xfId="0" applyFont="1" applyFill="1" applyBorder="1" applyAlignment="1">
      <alignment horizontal="center" vertical="center"/>
    </xf>
    <xf numFmtId="0" fontId="14" fillId="13" borderId="33" xfId="0" applyFont="1" applyFill="1" applyBorder="1" applyAlignment="1">
      <alignment horizontal="center" vertical="center"/>
    </xf>
    <xf numFmtId="0" fontId="0" fillId="0" borderId="6" xfId="0" applyBorder="1" applyAlignment="1">
      <alignment vertical="center"/>
    </xf>
    <xf numFmtId="0" fontId="0" fillId="0" borderId="30" xfId="0" applyBorder="1" applyAlignment="1">
      <alignment vertical="center"/>
    </xf>
    <xf numFmtId="0" fontId="14" fillId="13" borderId="23" xfId="0" applyFont="1" applyFill="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14" fillId="13" borderId="22" xfId="0" applyFont="1" applyFill="1" applyBorder="1" applyAlignment="1">
      <alignment horizontal="center" vertical="center"/>
    </xf>
    <xf numFmtId="0" fontId="0" fillId="0" borderId="7" xfId="0" applyBorder="1" applyAlignment="1">
      <alignment vertical="center"/>
    </xf>
    <xf numFmtId="0" fontId="0" fillId="0" borderId="24" xfId="0" applyBorder="1" applyAlignment="1">
      <alignment vertical="center"/>
    </xf>
    <xf numFmtId="0" fontId="52" fillId="2" borderId="27"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14" fillId="8" borderId="23"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32" fillId="17" borderId="48" xfId="0" applyFont="1" applyFill="1" applyBorder="1" applyAlignment="1">
      <alignment horizontal="center" vertical="center" wrapText="1"/>
    </xf>
    <xf numFmtId="0" fontId="32" fillId="17" borderId="49" xfId="0" applyFont="1" applyFill="1" applyBorder="1" applyAlignment="1">
      <alignment horizontal="center" vertical="center" wrapText="1"/>
    </xf>
    <xf numFmtId="0" fontId="32" fillId="17" borderId="36" xfId="0" applyFont="1" applyFill="1" applyBorder="1" applyAlignment="1">
      <alignment horizontal="center" vertical="center" wrapText="1"/>
    </xf>
    <xf numFmtId="0" fontId="14" fillId="13" borderId="32" xfId="0" applyFont="1" applyFill="1" applyBorder="1" applyAlignment="1">
      <alignment horizontal="center" vertical="center"/>
    </xf>
    <xf numFmtId="0" fontId="14" fillId="13" borderId="5"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6" xfId="0" applyFont="1" applyFill="1" applyBorder="1" applyAlignment="1">
      <alignment horizontal="center" vertical="center"/>
    </xf>
    <xf numFmtId="0" fontId="14" fillId="13" borderId="8" xfId="0" applyFont="1" applyFill="1" applyBorder="1" applyAlignment="1">
      <alignment horizontal="center" vertical="center"/>
    </xf>
    <xf numFmtId="0" fontId="14" fillId="13" borderId="9" xfId="0" applyFont="1" applyFill="1" applyBorder="1" applyAlignment="1">
      <alignment horizontal="center" vertical="center"/>
    </xf>
    <xf numFmtId="0" fontId="14" fillId="13" borderId="10" xfId="0" applyFont="1" applyFill="1" applyBorder="1" applyAlignment="1">
      <alignment horizontal="center" vertical="center"/>
    </xf>
    <xf numFmtId="0" fontId="0" fillId="0" borderId="5" xfId="0" applyBorder="1" applyAlignment="1">
      <alignment vertical="center"/>
    </xf>
    <xf numFmtId="0" fontId="0" fillId="0" borderId="31" xfId="0" applyBorder="1" applyAlignment="1">
      <alignment vertical="center"/>
    </xf>
    <xf numFmtId="0" fontId="14" fillId="10" borderId="19"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33" fillId="13" borderId="19" xfId="0" applyFont="1" applyFill="1" applyBorder="1" applyAlignment="1">
      <alignment horizontal="center" vertical="center" wrapText="1"/>
    </xf>
    <xf numFmtId="0" fontId="33" fillId="13" borderId="20" xfId="0" applyFont="1" applyFill="1" applyBorder="1" applyAlignment="1">
      <alignment horizontal="center" vertical="center" wrapText="1"/>
    </xf>
    <xf numFmtId="0" fontId="33" fillId="13" borderId="21" xfId="0" applyFont="1" applyFill="1" applyBorder="1" applyAlignment="1">
      <alignment horizontal="center" vertical="center" wrapText="1"/>
    </xf>
    <xf numFmtId="0" fontId="33" fillId="13" borderId="3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56" xfId="0" applyFont="1" applyFill="1" applyBorder="1" applyAlignment="1">
      <alignment horizontal="center" vertical="center" wrapText="1"/>
    </xf>
    <xf numFmtId="0" fontId="14" fillId="10" borderId="57"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6" xfId="0" applyFont="1" applyFill="1" applyBorder="1" applyAlignment="1">
      <alignment horizontal="center" vertical="center" wrapText="1"/>
    </xf>
    <xf numFmtId="0" fontId="2" fillId="13" borderId="32"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33" xfId="0" applyFont="1" applyFill="1" applyBorder="1" applyAlignment="1">
      <alignment horizontal="center" vertical="center"/>
    </xf>
    <xf numFmtId="0" fontId="2" fillId="13" borderId="5"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6" xfId="0" applyFont="1" applyFill="1" applyBorder="1" applyAlignment="1">
      <alignment horizontal="center" vertical="center"/>
    </xf>
    <xf numFmtId="0" fontId="2" fillId="13" borderId="31" xfId="0" applyFont="1" applyFill="1" applyBorder="1" applyAlignment="1">
      <alignment horizontal="center" vertical="center"/>
    </xf>
    <xf numFmtId="0" fontId="2" fillId="13" borderId="15" xfId="0" applyFont="1" applyFill="1" applyBorder="1" applyAlignment="1">
      <alignment horizontal="center" vertical="center"/>
    </xf>
    <xf numFmtId="0" fontId="2" fillId="13" borderId="30" xfId="0" applyFont="1" applyFill="1" applyBorder="1" applyAlignment="1">
      <alignment horizontal="center" vertical="center"/>
    </xf>
    <xf numFmtId="0" fontId="14" fillId="5" borderId="48"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32" fillId="15" borderId="48" xfId="0" applyFont="1" applyFill="1" applyBorder="1" applyAlignment="1">
      <alignment horizontal="center" vertical="center" wrapText="1"/>
    </xf>
    <xf numFmtId="0" fontId="32" fillId="15" borderId="49" xfId="0" applyFont="1" applyFill="1" applyBorder="1" applyAlignment="1">
      <alignment horizontal="center" vertical="center" wrapText="1"/>
    </xf>
    <xf numFmtId="0" fontId="32" fillId="15" borderId="36" xfId="0" applyFont="1" applyFill="1" applyBorder="1" applyAlignment="1">
      <alignment horizontal="center" vertical="center" wrapText="1"/>
    </xf>
    <xf numFmtId="0" fontId="28" fillId="7" borderId="14" xfId="0" applyFont="1" applyFill="1" applyBorder="1" applyAlignment="1">
      <alignment horizontal="center" vertical="center"/>
    </xf>
    <xf numFmtId="0" fontId="28" fillId="7" borderId="25" xfId="0" applyFont="1" applyFill="1" applyBorder="1" applyAlignment="1">
      <alignment horizontal="center" vertical="center"/>
    </xf>
    <xf numFmtId="0" fontId="14" fillId="10" borderId="0" xfId="0" applyFont="1" applyFill="1" applyBorder="1" applyAlignment="1">
      <alignment horizontal="center" vertical="center"/>
    </xf>
    <xf numFmtId="0" fontId="57" fillId="17" borderId="25" xfId="0" applyFont="1" applyFill="1" applyBorder="1" applyAlignment="1">
      <alignment horizontal="center" vertical="center"/>
    </xf>
    <xf numFmtId="0" fontId="22" fillId="7" borderId="22"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11" xfId="0" applyFont="1" applyFill="1" applyBorder="1" applyAlignment="1">
      <alignment horizontal="center" vertical="center"/>
    </xf>
    <xf numFmtId="0" fontId="57" fillId="18" borderId="14" xfId="0" applyFont="1" applyFill="1" applyBorder="1" applyAlignment="1">
      <alignment horizontal="center" vertical="center"/>
    </xf>
    <xf numFmtId="0" fontId="57" fillId="18" borderId="25" xfId="0" applyFont="1" applyFill="1" applyBorder="1" applyAlignment="1">
      <alignment horizontal="center" vertical="center"/>
    </xf>
    <xf numFmtId="0" fontId="57" fillId="15" borderId="25"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13" xfId="0" applyFont="1" applyFill="1" applyBorder="1" applyAlignment="1">
      <alignment horizontal="center" vertical="center"/>
    </xf>
    <xf numFmtId="0" fontId="14" fillId="13" borderId="7" xfId="0" applyFont="1" applyFill="1" applyBorder="1" applyAlignment="1">
      <alignment horizontal="center" vertical="center"/>
    </xf>
    <xf numFmtId="0" fontId="14" fillId="13" borderId="24" xfId="0" applyFont="1" applyFill="1" applyBorder="1" applyAlignment="1">
      <alignment horizontal="center" vertical="center"/>
    </xf>
    <xf numFmtId="0" fontId="33" fillId="13" borderId="5"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30" xfId="0" applyFont="1" applyFill="1" applyBorder="1" applyAlignment="1">
      <alignment horizontal="center" vertical="center" wrapText="1"/>
    </xf>
    <xf numFmtId="0" fontId="53" fillId="2" borderId="19" xfId="0" applyFont="1" applyFill="1" applyBorder="1" applyAlignment="1">
      <alignment horizontal="center" vertical="center"/>
    </xf>
    <xf numFmtId="0" fontId="53" fillId="2" borderId="21" xfId="0" applyFont="1" applyFill="1" applyBorder="1" applyAlignment="1">
      <alignment horizontal="center" vertical="center"/>
    </xf>
    <xf numFmtId="0" fontId="53" fillId="2" borderId="5" xfId="0" applyFont="1" applyFill="1" applyBorder="1" applyAlignment="1">
      <alignment horizontal="center" vertical="center"/>
    </xf>
    <xf numFmtId="0" fontId="53" fillId="2" borderId="6" xfId="0" applyFont="1" applyFill="1" applyBorder="1" applyAlignment="1">
      <alignment horizontal="center" vertical="center"/>
    </xf>
    <xf numFmtId="0" fontId="53" fillId="2" borderId="8" xfId="0" applyFont="1" applyFill="1" applyBorder="1" applyAlignment="1">
      <alignment horizontal="center" vertical="center"/>
    </xf>
    <xf numFmtId="0" fontId="53" fillId="2" borderId="10" xfId="0" applyFont="1" applyFill="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11</xdr:row>
      <xdr:rowOff>57150</xdr:rowOff>
    </xdr:from>
    <xdr:to>
      <xdr:col>14</xdr:col>
      <xdr:colOff>438150</xdr:colOff>
      <xdr:row>29</xdr:row>
      <xdr:rowOff>0</xdr:rowOff>
    </xdr:to>
    <xdr:pic>
      <xdr:nvPicPr>
        <xdr:cNvPr id="1" name="Picture 13"/>
        <xdr:cNvPicPr preferRelativeResize="1">
          <a:picLocks noChangeAspect="1"/>
        </xdr:cNvPicPr>
      </xdr:nvPicPr>
      <xdr:blipFill>
        <a:blip r:embed="rId1"/>
        <a:stretch>
          <a:fillRect/>
        </a:stretch>
      </xdr:blipFill>
      <xdr:spPr>
        <a:xfrm>
          <a:off x="1209675" y="1838325"/>
          <a:ext cx="7143750" cy="2857500"/>
        </a:xfrm>
        <a:prstGeom prst="rect">
          <a:avLst/>
        </a:prstGeom>
        <a:noFill/>
        <a:ln w="9525" cmpd="sng">
          <a:noFill/>
        </a:ln>
      </xdr:spPr>
    </xdr:pic>
    <xdr:clientData/>
  </xdr:twoCellAnchor>
  <xdr:twoCellAnchor>
    <xdr:from>
      <xdr:col>1</xdr:col>
      <xdr:colOff>200025</xdr:colOff>
      <xdr:row>6</xdr:row>
      <xdr:rowOff>133350</xdr:rowOff>
    </xdr:from>
    <xdr:to>
      <xdr:col>15</xdr:col>
      <xdr:colOff>581025</xdr:colOff>
      <xdr:row>12</xdr:row>
      <xdr:rowOff>95250</xdr:rowOff>
    </xdr:to>
    <xdr:sp>
      <xdr:nvSpPr>
        <xdr:cNvPr id="2" name="AutoShape 2"/>
        <xdr:cNvSpPr>
          <a:spLocks/>
        </xdr:cNvSpPr>
      </xdr:nvSpPr>
      <xdr:spPr>
        <a:xfrm>
          <a:off x="247650" y="1028700"/>
          <a:ext cx="8858250" cy="1009650"/>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2</xdr:col>
      <xdr:colOff>76200</xdr:colOff>
      <xdr:row>33</xdr:row>
      <xdr:rowOff>95250</xdr:rowOff>
    </xdr:from>
    <xdr:to>
      <xdr:col>5</xdr:col>
      <xdr:colOff>152400</xdr:colOff>
      <xdr:row>36</xdr:row>
      <xdr:rowOff>66675</xdr:rowOff>
    </xdr:to>
    <xdr:sp>
      <xdr:nvSpPr>
        <xdr:cNvPr id="3" name="AutoShape 3"/>
        <xdr:cNvSpPr>
          <a:spLocks/>
        </xdr:cNvSpPr>
      </xdr:nvSpPr>
      <xdr:spPr>
        <a:xfrm>
          <a:off x="676275" y="5438775"/>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4" name="AutoShape 4"/>
        <xdr:cNvSpPr>
          <a:spLocks/>
        </xdr:cNvSpPr>
      </xdr:nvSpPr>
      <xdr:spPr>
        <a:xfrm>
          <a:off x="3114675" y="5438775"/>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161925</xdr:colOff>
      <xdr:row>1</xdr:row>
      <xdr:rowOff>142875</xdr:rowOff>
    </xdr:from>
    <xdr:to>
      <xdr:col>15</xdr:col>
      <xdr:colOff>9525</xdr:colOff>
      <xdr:row>7</xdr:row>
      <xdr:rowOff>152400</xdr:rowOff>
    </xdr:to>
    <xdr:sp>
      <xdr:nvSpPr>
        <xdr:cNvPr id="5" name="AutoShape 5"/>
        <xdr:cNvSpPr>
          <a:spLocks/>
        </xdr:cNvSpPr>
      </xdr:nvSpPr>
      <xdr:spPr>
        <a:xfrm>
          <a:off x="762000" y="209550"/>
          <a:ext cx="7772400" cy="100965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70th Session of the
IEEE 802.11 Working Group</a:t>
          </a:r>
        </a:p>
      </xdr:txBody>
    </xdr:sp>
    <xdr:clientData/>
  </xdr:twoCellAnchor>
  <xdr:twoCellAnchor>
    <xdr:from>
      <xdr:col>6</xdr:col>
      <xdr:colOff>390525</xdr:colOff>
      <xdr:row>25</xdr:row>
      <xdr:rowOff>57150</xdr:rowOff>
    </xdr:from>
    <xdr:to>
      <xdr:col>10</xdr:col>
      <xdr:colOff>447675</xdr:colOff>
      <xdr:row>27</xdr:row>
      <xdr:rowOff>104775</xdr:rowOff>
    </xdr:to>
    <xdr:sp>
      <xdr:nvSpPr>
        <xdr:cNvPr id="6" name="AutoShape 6"/>
        <xdr:cNvSpPr>
          <a:spLocks/>
        </xdr:cNvSpPr>
      </xdr:nvSpPr>
      <xdr:spPr>
        <a:xfrm>
          <a:off x="3429000" y="410527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190500</xdr:colOff>
      <xdr:row>30</xdr:row>
      <xdr:rowOff>38100</xdr:rowOff>
    </xdr:from>
    <xdr:to>
      <xdr:col>12</xdr:col>
      <xdr:colOff>590550</xdr:colOff>
      <xdr:row>32</xdr:row>
      <xdr:rowOff>142875</xdr:rowOff>
    </xdr:to>
    <xdr:sp>
      <xdr:nvSpPr>
        <xdr:cNvPr id="7" name="AutoShape 7"/>
        <xdr:cNvSpPr>
          <a:spLocks/>
        </xdr:cNvSpPr>
      </xdr:nvSpPr>
      <xdr:spPr>
        <a:xfrm>
          <a:off x="2009775" y="48958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November 11th - 16th, 2001, Austin, TX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As a Courtesy To Others  …</a:t>
          </a:r>
          <a:r>
            <a:rPr lang="en-US" cap="none" sz="4000" b="0" i="0" u="none" baseline="0">
              <a:solidFill>
                <a:srgbClr val="000000"/>
              </a:solidFill>
              <a:latin typeface="Arial"/>
              <a:ea typeface="Arial"/>
              <a:cs typeface="Arial"/>
            </a:rPr>
            <a:t>
</a:t>
          </a:r>
        </a:p>
      </xdr:txBody>
    </xdr:sp>
    <xdr:clientData/>
  </xdr:twoCellAnchor>
  <xdr:twoCellAnchor>
    <xdr:from>
      <xdr:col>2</xdr:col>
      <xdr:colOff>19050</xdr:colOff>
      <xdr:row>6</xdr:row>
      <xdr:rowOff>28575</xdr:rowOff>
    </xdr:from>
    <xdr:to>
      <xdr:col>14</xdr:col>
      <xdr:colOff>476250</xdr:colOff>
      <xdr:row>36</xdr:row>
      <xdr:rowOff>47625</xdr:rowOff>
    </xdr:to>
    <xdr:sp>
      <xdr:nvSpPr>
        <xdr:cNvPr id="2" name="AutoShape 2"/>
        <xdr:cNvSpPr>
          <a:spLocks/>
        </xdr:cNvSpPr>
      </xdr:nvSpPr>
      <xdr:spPr>
        <a:xfrm>
          <a:off x="809625" y="100012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latin typeface="Arial"/>
              <a:ea typeface="Arial"/>
              <a:cs typeface="Arial"/>
            </a:rPr>
            <a:t>
                           “</a:t>
          </a:r>
          <a:r>
            <a:rPr lang="en-US" cap="none" sz="3200" b="1" i="0" u="none" baseline="0">
              <a:solidFill>
                <a:srgbClr val="000000"/>
              </a:solidFill>
              <a:latin typeface="Arial"/>
              <a:ea typeface="Arial"/>
              <a:cs typeface="Arial"/>
            </a:rPr>
            <a:t>PLEASE</a:t>
          </a:r>
          <a:r>
            <a:rPr lang="en-US" cap="none" sz="3200" b="0" i="0" u="none" baseline="0">
              <a:solidFill>
                <a:srgbClr val="000000"/>
              </a:solidFill>
              <a:latin typeface="Arial"/>
              <a:ea typeface="Arial"/>
              <a:cs typeface="Arial"/>
            </a:rPr>
            <a:t> switch your </a:t>
          </a:r>
          <a:r>
            <a:rPr lang="en-US" cap="none" sz="3200" b="1" i="0" u="none" baseline="0">
              <a:solidFill>
                <a:srgbClr val="000000"/>
              </a:solidFill>
              <a:latin typeface="Arial"/>
              <a:ea typeface="Arial"/>
              <a:cs typeface="Arial"/>
            </a:rPr>
            <a:t>Mobile Phones OFF</a:t>
          </a:r>
          <a:r>
            <a:rPr lang="en-US" cap="none" sz="3200" b="0" i="0" u="none" baseline="0">
              <a:solidFill>
                <a:srgbClr val="000000"/>
              </a:solidFill>
              <a:latin typeface="Arial"/>
              <a:ea typeface="Arial"/>
              <a:cs typeface="Arial"/>
            </a:rPr>
            <a:t>, or to Vibration Alert when in the meeting rooms……</a:t>
          </a:r>
          <a:r>
            <a:rPr lang="en-US" cap="none" sz="3200" b="1" i="0" u="none" baseline="0">
              <a:solidFill>
                <a:srgbClr val="FF0000"/>
              </a:solidFill>
              <a:latin typeface="Arial"/>
              <a:ea typeface="Arial"/>
              <a:cs typeface="Arial"/>
            </a:rPr>
            <a:t>Thank You to those people with Headsets</a:t>
          </a:r>
          <a:r>
            <a:rPr lang="en-US" cap="none" sz="3200" b="0" i="0" u="none" baseline="0">
              <a:solidFill>
                <a:srgbClr val="FF0000"/>
              </a:solidFill>
              <a:latin typeface="Arial"/>
              <a:ea typeface="Arial"/>
              <a:cs typeface="Arial"/>
            </a:rPr>
            <a:t>”</a:t>
          </a:r>
          <a:r>
            <a:rPr lang="en-US" cap="none" sz="3200" b="0" i="0" u="none" baseline="0">
              <a:solidFill>
                <a:srgbClr val="000000"/>
              </a:solidFill>
              <a:latin typeface="Arial"/>
              <a:ea typeface="Arial"/>
              <a:cs typeface="Aria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7</xdr:col>
      <xdr:colOff>0</xdr:colOff>
      <xdr:row>25</xdr:row>
      <xdr:rowOff>0</xdr:rowOff>
    </xdr:to>
    <xdr:sp>
      <xdr:nvSpPr>
        <xdr:cNvPr id="1" name="Rectangle 32"/>
        <xdr:cNvSpPr>
          <a:spLocks/>
        </xdr:cNvSpPr>
      </xdr:nvSpPr>
      <xdr:spPr>
        <a:xfrm>
          <a:off x="3400425" y="642937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20</xdr:row>
      <xdr:rowOff>276225</xdr:rowOff>
    </xdr:from>
    <xdr:to>
      <xdr:col>7</xdr:col>
      <xdr:colOff>19050</xdr:colOff>
      <xdr:row>24</xdr:row>
      <xdr:rowOff>276225</xdr:rowOff>
    </xdr:to>
    <xdr:sp>
      <xdr:nvSpPr>
        <xdr:cNvPr id="2" name="Rectangle 33"/>
        <xdr:cNvSpPr>
          <a:spLocks/>
        </xdr:cNvSpPr>
      </xdr:nvSpPr>
      <xdr:spPr>
        <a:xfrm>
          <a:off x="3419475" y="64103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171450</xdr:colOff>
      <xdr:row>19</xdr:row>
      <xdr:rowOff>171450</xdr:rowOff>
    </xdr:from>
    <xdr:to>
      <xdr:col>21</xdr:col>
      <xdr:colOff>76200</xdr:colOff>
      <xdr:row>22</xdr:row>
      <xdr:rowOff>66675</xdr:rowOff>
    </xdr:to>
    <xdr:sp>
      <xdr:nvSpPr>
        <xdr:cNvPr id="3" name="AutoShape 37"/>
        <xdr:cNvSpPr>
          <a:spLocks/>
        </xdr:cNvSpPr>
      </xdr:nvSpPr>
      <xdr:spPr>
        <a:xfrm>
          <a:off x="16068675" y="6010275"/>
          <a:ext cx="1466850" cy="781050"/>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802 R-Reg</a:t>
          </a:r>
        </a:p>
      </xdr:txBody>
    </xdr:sp>
    <xdr:clientData/>
  </xdr:twoCellAnchor>
  <xdr:twoCellAnchor>
    <xdr:from>
      <xdr:col>2</xdr:col>
      <xdr:colOff>95250</xdr:colOff>
      <xdr:row>18</xdr:row>
      <xdr:rowOff>19050</xdr:rowOff>
    </xdr:from>
    <xdr:to>
      <xdr:col>2</xdr:col>
      <xdr:colOff>1562100</xdr:colOff>
      <xdr:row>20</xdr:row>
      <xdr:rowOff>209550</xdr:rowOff>
    </xdr:to>
    <xdr:sp>
      <xdr:nvSpPr>
        <xdr:cNvPr id="4" name="AutoShape 39"/>
        <xdr:cNvSpPr>
          <a:spLocks/>
        </xdr:cNvSpPr>
      </xdr:nvSpPr>
      <xdr:spPr>
        <a:xfrm>
          <a:off x="1790700" y="5562600"/>
          <a:ext cx="1466850" cy="781050"/>
        </a:xfrm>
        <a:prstGeom prst="wedgeRoundRectCallout">
          <a:avLst>
            <a:gd name="adj1" fmla="val 87333"/>
            <a:gd name="adj2" fmla="val 305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802 R-Reg</a:t>
          </a:r>
        </a:p>
      </xdr:txBody>
    </xdr:sp>
    <xdr:clientData/>
  </xdr:twoCellAnchor>
  <xdr:twoCellAnchor>
    <xdr:from>
      <xdr:col>4</xdr:col>
      <xdr:colOff>762000</xdr:colOff>
      <xdr:row>9</xdr:row>
      <xdr:rowOff>133350</xdr:rowOff>
    </xdr:from>
    <xdr:to>
      <xdr:col>6</xdr:col>
      <xdr:colOff>666750</xdr:colOff>
      <xdr:row>12</xdr:row>
      <xdr:rowOff>28575</xdr:rowOff>
    </xdr:to>
    <xdr:sp>
      <xdr:nvSpPr>
        <xdr:cNvPr id="5" name="AutoShape 40"/>
        <xdr:cNvSpPr>
          <a:spLocks/>
        </xdr:cNvSpPr>
      </xdr:nvSpPr>
      <xdr:spPr>
        <a:xfrm>
          <a:off x="4943475" y="3019425"/>
          <a:ext cx="1466850" cy="781050"/>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Joint Mtg with 802 R-Reg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P7"/>
  <sheetViews>
    <sheetView showGridLines="0" workbookViewId="0" topLeftCell="A1">
      <selection activeCell="A1" sqref="A1"/>
    </sheetView>
  </sheetViews>
  <sheetFormatPr defaultColWidth="9.140625" defaultRowHeight="12.75"/>
  <cols>
    <col min="1" max="1" width="0.71875" style="0" customWidth="1"/>
    <col min="2" max="2" width="8.28125" style="0" customWidth="1"/>
  </cols>
  <sheetData>
    <row r="1" ht="5.25" customHeight="1"/>
    <row r="2" ht="11.25" customHeight="1" thickBot="1"/>
    <row r="3" spans="3:16" ht="17.25" customHeight="1" thickBot="1">
      <c r="C3" s="491" t="s">
        <v>427</v>
      </c>
      <c r="O3" s="102"/>
      <c r="P3" s="102"/>
    </row>
    <row r="4" spans="3:16" ht="11.25" customHeight="1">
      <c r="C4" s="639" t="s">
        <v>441</v>
      </c>
      <c r="O4" s="104"/>
      <c r="P4" s="103"/>
    </row>
    <row r="5" ht="12.75" customHeight="1">
      <c r="C5" s="640"/>
    </row>
    <row r="6" ht="12.75" customHeight="1">
      <c r="C6" s="640"/>
    </row>
    <row r="7" ht="13.5" thickBot="1">
      <c r="C7" s="641"/>
    </row>
    <row r="8" ht="18" customHeight="1"/>
  </sheetData>
  <mergeCells count="1">
    <mergeCell ref="C4:C7"/>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J82"/>
  <sheetViews>
    <sheetView showGridLines="0" workbookViewId="0" topLeftCell="A1">
      <selection activeCell="A1" sqref="A1"/>
    </sheetView>
  </sheetViews>
  <sheetFormatPr defaultColWidth="9.140625" defaultRowHeight="12.75" customHeight="1"/>
  <cols>
    <col min="1" max="1" width="3.421875" style="332" customWidth="1"/>
    <col min="2" max="2" width="7.421875" style="332" customWidth="1"/>
    <col min="3" max="3" width="3.421875" style="332" customWidth="1"/>
    <col min="4" max="4" width="79.8515625" style="364" customWidth="1"/>
    <col min="5" max="5" width="3.7109375" style="332" customWidth="1"/>
    <col min="6" max="6" width="7.140625" style="332" customWidth="1"/>
    <col min="7" max="7" width="6.140625" style="332" customWidth="1"/>
    <col min="8" max="8" width="9.8515625" style="332" customWidth="1"/>
    <col min="9" max="9" width="19.28125" style="332" customWidth="1"/>
    <col min="10" max="16384" width="3.7109375" style="332" customWidth="1"/>
  </cols>
  <sheetData>
    <row r="1" s="328" customFormat="1" ht="12.75" customHeight="1">
      <c r="D1" s="329"/>
    </row>
    <row r="2" spans="2:10" s="328" customFormat="1" ht="12.75" customHeight="1">
      <c r="B2" s="910"/>
      <c r="C2" s="910"/>
      <c r="D2" s="910"/>
      <c r="E2" s="910"/>
      <c r="F2" s="910"/>
      <c r="G2" s="910"/>
      <c r="H2" s="910"/>
      <c r="I2" s="330"/>
      <c r="J2" s="330"/>
    </row>
    <row r="3" spans="2:10" s="328" customFormat="1" ht="12.75" customHeight="1">
      <c r="B3" s="915" t="s">
        <v>374</v>
      </c>
      <c r="C3" s="916"/>
      <c r="D3" s="916"/>
      <c r="E3" s="916"/>
      <c r="F3" s="916"/>
      <c r="G3" s="916"/>
      <c r="H3" s="917"/>
      <c r="I3" s="330"/>
      <c r="J3" s="330"/>
    </row>
    <row r="4" spans="2:10" s="328" customFormat="1" ht="12.75" customHeight="1">
      <c r="B4" s="911"/>
      <c r="C4" s="912"/>
      <c r="D4" s="912"/>
      <c r="E4" s="912"/>
      <c r="F4" s="912"/>
      <c r="G4" s="912"/>
      <c r="H4" s="912"/>
      <c r="I4" s="330"/>
      <c r="J4" s="330"/>
    </row>
    <row r="5" spans="2:10" s="328" customFormat="1" ht="12.75" customHeight="1">
      <c r="B5" s="331"/>
      <c r="C5" s="331"/>
      <c r="D5" s="913"/>
      <c r="E5" s="914"/>
      <c r="F5" s="914"/>
      <c r="G5" s="914"/>
      <c r="H5" s="914"/>
      <c r="I5" s="914"/>
      <c r="J5" s="914"/>
    </row>
    <row r="6" spans="2:10" ht="12.75" customHeight="1">
      <c r="B6" s="333"/>
      <c r="C6" s="334"/>
      <c r="D6" s="335"/>
      <c r="E6" s="333"/>
      <c r="F6" s="333"/>
      <c r="G6" s="336"/>
      <c r="H6" s="337"/>
      <c r="I6" s="338"/>
      <c r="J6" s="338"/>
    </row>
    <row r="7" spans="2:10" ht="12.75" customHeight="1">
      <c r="B7" s="339"/>
      <c r="C7" s="334"/>
      <c r="D7" s="340"/>
      <c r="E7" s="333"/>
      <c r="F7" s="333"/>
      <c r="G7" s="336"/>
      <c r="H7" s="337"/>
      <c r="I7" s="338"/>
      <c r="J7" s="338"/>
    </row>
    <row r="8" spans="2:10" ht="12.75" customHeight="1">
      <c r="B8" s="339"/>
      <c r="C8" s="334"/>
      <c r="D8" s="341"/>
      <c r="E8" s="333"/>
      <c r="F8" s="333"/>
      <c r="G8" s="336"/>
      <c r="H8" s="337"/>
      <c r="I8" s="338"/>
      <c r="J8" s="338"/>
    </row>
    <row r="9" spans="2:10" ht="12.75" customHeight="1">
      <c r="B9" s="339"/>
      <c r="C9" s="334"/>
      <c r="D9" s="342"/>
      <c r="E9" s="333"/>
      <c r="F9" s="333"/>
      <c r="G9" s="336"/>
      <c r="H9" s="337"/>
      <c r="I9" s="338"/>
      <c r="J9" s="338"/>
    </row>
    <row r="10" spans="2:10" ht="12.75" customHeight="1">
      <c r="B10" s="343"/>
      <c r="C10" s="338"/>
      <c r="D10" s="335"/>
      <c r="E10" s="333"/>
      <c r="F10" s="333"/>
      <c r="G10" s="336"/>
      <c r="H10" s="337"/>
      <c r="I10" s="338"/>
      <c r="J10" s="338"/>
    </row>
    <row r="11" spans="2:10" ht="12.75" customHeight="1">
      <c r="B11" s="344"/>
      <c r="C11" s="333"/>
      <c r="D11" s="341"/>
      <c r="E11" s="333"/>
      <c r="F11" s="333"/>
      <c r="G11" s="336"/>
      <c r="H11" s="337"/>
      <c r="I11" s="338"/>
      <c r="J11" s="338"/>
    </row>
    <row r="12" spans="2:10" ht="12.75" customHeight="1">
      <c r="B12" s="344"/>
      <c r="C12" s="333"/>
      <c r="D12" s="340"/>
      <c r="E12" s="333"/>
      <c r="F12" s="333"/>
      <c r="G12" s="336"/>
      <c r="H12" s="337"/>
      <c r="I12" s="338"/>
      <c r="J12" s="338"/>
    </row>
    <row r="13" spans="2:8" ht="12.75" customHeight="1">
      <c r="B13" s="345"/>
      <c r="C13" s="333"/>
      <c r="D13" s="346"/>
      <c r="E13" s="333"/>
      <c r="F13" s="333"/>
      <c r="G13" s="336"/>
      <c r="H13" s="337"/>
    </row>
    <row r="14" spans="2:8" ht="12.75" customHeight="1">
      <c r="B14" s="345"/>
      <c r="C14" s="333"/>
      <c r="D14" s="346"/>
      <c r="E14" s="333"/>
      <c r="F14" s="333"/>
      <c r="G14" s="336"/>
      <c r="H14" s="337"/>
    </row>
    <row r="15" spans="2:8" ht="12.75" customHeight="1">
      <c r="B15" s="345"/>
      <c r="C15" s="333"/>
      <c r="D15" s="346"/>
      <c r="E15" s="333"/>
      <c r="F15" s="333"/>
      <c r="G15" s="336"/>
      <c r="H15" s="337"/>
    </row>
    <row r="16" spans="2:10" ht="12.75" customHeight="1">
      <c r="B16" s="344"/>
      <c r="C16" s="333"/>
      <c r="D16" s="347"/>
      <c r="E16" s="333"/>
      <c r="F16" s="333"/>
      <c r="G16" s="336"/>
      <c r="H16" s="337"/>
      <c r="I16" s="338"/>
      <c r="J16" s="338"/>
    </row>
    <row r="17" spans="2:10" ht="12.75" customHeight="1">
      <c r="B17" s="344"/>
      <c r="C17" s="333"/>
      <c r="D17" s="340"/>
      <c r="E17" s="333"/>
      <c r="F17" s="333"/>
      <c r="G17" s="336"/>
      <c r="H17" s="337"/>
      <c r="I17" s="338"/>
      <c r="J17" s="338"/>
    </row>
    <row r="18" spans="2:10" ht="12.75" customHeight="1">
      <c r="B18" s="344"/>
      <c r="C18" s="333"/>
      <c r="D18" s="340"/>
      <c r="E18" s="333"/>
      <c r="F18" s="333"/>
      <c r="G18" s="336"/>
      <c r="H18" s="337"/>
      <c r="I18" s="338"/>
      <c r="J18" s="338"/>
    </row>
    <row r="19" spans="2:10" s="328" customFormat="1" ht="12.75" customHeight="1">
      <c r="B19" s="918"/>
      <c r="C19" s="918"/>
      <c r="D19" s="918"/>
      <c r="E19" s="918"/>
      <c r="F19" s="918"/>
      <c r="I19" s="330"/>
      <c r="J19" s="330"/>
    </row>
    <row r="20" spans="2:10" ht="12.75" customHeight="1">
      <c r="B20" s="344"/>
      <c r="C20" s="333"/>
      <c r="D20" s="335"/>
      <c r="F20" s="348"/>
      <c r="H20" s="349"/>
      <c r="I20" s="338"/>
      <c r="J20" s="338"/>
    </row>
    <row r="21" spans="2:10" ht="12.75" customHeight="1">
      <c r="B21" s="350"/>
      <c r="C21" s="351"/>
      <c r="D21" s="340"/>
      <c r="E21" s="333"/>
      <c r="F21" s="333"/>
      <c r="G21" s="336"/>
      <c r="H21" s="337"/>
      <c r="I21" s="338"/>
      <c r="J21" s="338"/>
    </row>
    <row r="22" spans="2:10" ht="12.75" customHeight="1">
      <c r="B22" s="352"/>
      <c r="C22" s="333"/>
      <c r="D22" s="340"/>
      <c r="E22" s="333"/>
      <c r="F22" s="333"/>
      <c r="G22" s="336"/>
      <c r="H22" s="337"/>
      <c r="I22" s="338"/>
      <c r="J22" s="338"/>
    </row>
    <row r="23" spans="2:10" ht="12.75" customHeight="1">
      <c r="B23" s="352"/>
      <c r="C23" s="333"/>
      <c r="D23" s="340"/>
      <c r="E23" s="333"/>
      <c r="F23" s="333"/>
      <c r="G23" s="336"/>
      <c r="H23" s="337"/>
      <c r="I23" s="338"/>
      <c r="J23" s="338"/>
    </row>
    <row r="24" spans="2:8" s="328" customFormat="1" ht="12.75" customHeight="1">
      <c r="B24" s="918"/>
      <c r="C24" s="918"/>
      <c r="D24" s="918"/>
      <c r="E24" s="918"/>
      <c r="F24" s="918"/>
      <c r="G24" s="353"/>
      <c r="H24" s="353"/>
    </row>
    <row r="25" spans="2:8" ht="12.75" customHeight="1">
      <c r="B25" s="333"/>
      <c r="C25" s="333"/>
      <c r="D25" s="335"/>
      <c r="E25" s="333"/>
      <c r="F25" s="333"/>
      <c r="G25" s="339"/>
      <c r="H25" s="351"/>
    </row>
    <row r="26" spans="2:8" ht="12.75" customHeight="1">
      <c r="B26" s="333"/>
      <c r="C26" s="333"/>
      <c r="D26" s="335"/>
      <c r="E26" s="333"/>
      <c r="F26" s="333"/>
      <c r="G26" s="339"/>
      <c r="H26" s="333"/>
    </row>
    <row r="27" spans="2:8" ht="12.75" customHeight="1">
      <c r="B27" s="354"/>
      <c r="C27" s="354"/>
      <c r="D27" s="335"/>
      <c r="E27" s="354"/>
      <c r="F27" s="354"/>
      <c r="G27" s="355"/>
      <c r="H27" s="351"/>
    </row>
    <row r="28" spans="2:8" ht="12.75" customHeight="1">
      <c r="B28" s="354"/>
      <c r="C28" s="354"/>
      <c r="D28" s="356"/>
      <c r="E28" s="354"/>
      <c r="F28" s="354"/>
      <c r="G28" s="355"/>
      <c r="H28" s="355"/>
    </row>
    <row r="29" spans="2:10" ht="12.75" customHeight="1">
      <c r="B29" s="344"/>
      <c r="C29" s="333"/>
      <c r="D29" s="347"/>
      <c r="E29" s="333"/>
      <c r="F29" s="348"/>
      <c r="G29" s="336"/>
      <c r="H29" s="337"/>
      <c r="I29" s="338"/>
      <c r="J29" s="338"/>
    </row>
    <row r="30" spans="2:10" ht="12.75" customHeight="1">
      <c r="B30" s="344"/>
      <c r="C30" s="333"/>
      <c r="D30" s="347"/>
      <c r="E30" s="333"/>
      <c r="F30" s="333"/>
      <c r="G30" s="336"/>
      <c r="H30" s="337"/>
      <c r="I30" s="338"/>
      <c r="J30" s="338"/>
    </row>
    <row r="31" spans="2:10" ht="12.75" customHeight="1">
      <c r="B31" s="344"/>
      <c r="C31" s="333"/>
      <c r="D31" s="347"/>
      <c r="E31" s="333"/>
      <c r="F31" s="333"/>
      <c r="G31" s="336"/>
      <c r="H31" s="337"/>
      <c r="I31" s="338"/>
      <c r="J31" s="338"/>
    </row>
    <row r="32" spans="2:10" ht="12.75" customHeight="1">
      <c r="B32" s="344"/>
      <c r="C32" s="333"/>
      <c r="D32" s="347"/>
      <c r="E32" s="333"/>
      <c r="F32" s="348"/>
      <c r="G32" s="336"/>
      <c r="H32" s="337"/>
      <c r="I32" s="338"/>
      <c r="J32" s="338"/>
    </row>
    <row r="33" spans="2:10" ht="12.75" customHeight="1">
      <c r="B33" s="352"/>
      <c r="C33" s="333"/>
      <c r="D33" s="340"/>
      <c r="E33" s="333"/>
      <c r="F33" s="357"/>
      <c r="G33" s="336"/>
      <c r="H33" s="337"/>
      <c r="I33" s="338"/>
      <c r="J33" s="338"/>
    </row>
    <row r="34" spans="2:10" ht="12.75" customHeight="1">
      <c r="B34" s="352"/>
      <c r="C34" s="333"/>
      <c r="D34" s="340"/>
      <c r="E34" s="333"/>
      <c r="F34" s="357"/>
      <c r="G34" s="336"/>
      <c r="H34" s="337"/>
      <c r="I34" s="338"/>
      <c r="J34" s="338"/>
    </row>
    <row r="35" spans="2:10" ht="12.75" customHeight="1">
      <c r="B35" s="352"/>
      <c r="C35" s="333"/>
      <c r="D35" s="340"/>
      <c r="E35" s="333"/>
      <c r="F35" s="357"/>
      <c r="G35" s="336"/>
      <c r="H35" s="337"/>
      <c r="I35" s="338"/>
      <c r="J35" s="338"/>
    </row>
    <row r="36" spans="2:10" s="328" customFormat="1" ht="12.75" customHeight="1">
      <c r="B36" s="918"/>
      <c r="C36" s="918"/>
      <c r="D36" s="918"/>
      <c r="E36" s="918"/>
      <c r="F36" s="918"/>
      <c r="G36" s="353"/>
      <c r="H36" s="353"/>
      <c r="I36" s="330"/>
      <c r="J36" s="330"/>
    </row>
    <row r="37" spans="2:10" ht="12.75" customHeight="1">
      <c r="B37" s="344"/>
      <c r="C37" s="333"/>
      <c r="D37" s="347"/>
      <c r="E37" s="333"/>
      <c r="F37" s="348"/>
      <c r="G37" s="336"/>
      <c r="H37" s="337"/>
      <c r="I37" s="338"/>
      <c r="J37" s="338"/>
    </row>
    <row r="38" spans="2:10" ht="12.75" customHeight="1">
      <c r="B38" s="352"/>
      <c r="C38" s="333"/>
      <c r="D38" s="340"/>
      <c r="E38" s="333"/>
      <c r="F38" s="357"/>
      <c r="G38" s="336"/>
      <c r="H38" s="337"/>
      <c r="I38" s="338"/>
      <c r="J38" s="338"/>
    </row>
    <row r="39" spans="2:10" ht="12.75" customHeight="1">
      <c r="B39" s="352"/>
      <c r="C39" s="333"/>
      <c r="D39" s="340"/>
      <c r="E39" s="333"/>
      <c r="F39" s="357"/>
      <c r="G39" s="336"/>
      <c r="H39" s="337"/>
      <c r="I39" s="338"/>
      <c r="J39" s="338"/>
    </row>
    <row r="40" spans="2:10" ht="12.75" customHeight="1">
      <c r="B40" s="352"/>
      <c r="C40" s="333"/>
      <c r="D40" s="340"/>
      <c r="E40" s="333"/>
      <c r="F40" s="357"/>
      <c r="G40" s="336"/>
      <c r="H40" s="337"/>
      <c r="I40" s="338"/>
      <c r="J40" s="338"/>
    </row>
    <row r="41" spans="2:10" ht="12.75" customHeight="1">
      <c r="B41" s="344"/>
      <c r="C41" s="333"/>
      <c r="D41" s="347"/>
      <c r="E41" s="333"/>
      <c r="F41" s="348"/>
      <c r="G41" s="336"/>
      <c r="H41" s="337"/>
      <c r="I41" s="338"/>
      <c r="J41" s="338"/>
    </row>
    <row r="42" spans="2:10" ht="12.75" customHeight="1">
      <c r="B42" s="344"/>
      <c r="C42" s="333"/>
      <c r="D42" s="347"/>
      <c r="E42" s="333"/>
      <c r="F42" s="333"/>
      <c r="G42" s="336"/>
      <c r="H42" s="337"/>
      <c r="I42" s="338"/>
      <c r="J42" s="338"/>
    </row>
    <row r="43" spans="2:10" ht="12.75" customHeight="1">
      <c r="B43" s="344"/>
      <c r="C43" s="333"/>
      <c r="D43" s="347"/>
      <c r="E43" s="333"/>
      <c r="F43" s="333"/>
      <c r="G43" s="336"/>
      <c r="H43" s="337"/>
      <c r="I43" s="338"/>
      <c r="J43" s="338"/>
    </row>
    <row r="44" spans="2:10" ht="12.75" customHeight="1">
      <c r="B44" s="344"/>
      <c r="C44" s="333"/>
      <c r="D44" s="347"/>
      <c r="E44" s="333"/>
      <c r="F44" s="333"/>
      <c r="G44" s="336"/>
      <c r="H44" s="337"/>
      <c r="I44" s="338"/>
      <c r="J44" s="338"/>
    </row>
    <row r="45" spans="2:10" ht="12.75" customHeight="1">
      <c r="B45" s="344"/>
      <c r="C45" s="333"/>
      <c r="D45" s="347"/>
      <c r="E45" s="333"/>
      <c r="F45" s="333"/>
      <c r="G45" s="336"/>
      <c r="H45" s="337"/>
      <c r="I45" s="355"/>
      <c r="J45" s="355"/>
    </row>
    <row r="46" spans="2:10" s="328" customFormat="1" ht="12.75" customHeight="1">
      <c r="B46" s="918"/>
      <c r="C46" s="918"/>
      <c r="D46" s="918"/>
      <c r="E46" s="918"/>
      <c r="F46" s="918"/>
      <c r="G46" s="353"/>
      <c r="H46" s="353"/>
      <c r="I46" s="330"/>
      <c r="J46" s="330"/>
    </row>
    <row r="47" spans="2:10" ht="12.75" customHeight="1">
      <c r="B47" s="344"/>
      <c r="C47" s="333"/>
      <c r="D47" s="347"/>
      <c r="E47" s="333"/>
      <c r="F47" s="348"/>
      <c r="G47" s="336"/>
      <c r="H47" s="337"/>
      <c r="I47" s="338"/>
      <c r="J47" s="338"/>
    </row>
    <row r="48" spans="2:10" ht="12.75" customHeight="1">
      <c r="B48" s="344"/>
      <c r="C48" s="333"/>
      <c r="D48" s="347"/>
      <c r="E48" s="333"/>
      <c r="F48" s="333"/>
      <c r="G48" s="336"/>
      <c r="H48" s="337"/>
      <c r="I48" s="338"/>
      <c r="J48" s="338"/>
    </row>
    <row r="49" spans="2:10" ht="12.75" customHeight="1">
      <c r="B49" s="344"/>
      <c r="C49" s="333"/>
      <c r="D49" s="347"/>
      <c r="E49" s="333"/>
      <c r="F49" s="333"/>
      <c r="G49" s="336"/>
      <c r="H49" s="337"/>
      <c r="I49" s="338"/>
      <c r="J49" s="338"/>
    </row>
    <row r="50" spans="2:10" ht="12.75" customHeight="1">
      <c r="B50" s="344"/>
      <c r="C50" s="333"/>
      <c r="D50" s="347"/>
      <c r="E50" s="333"/>
      <c r="F50" s="348"/>
      <c r="G50" s="336"/>
      <c r="H50" s="337"/>
      <c r="I50" s="338"/>
      <c r="J50" s="338"/>
    </row>
    <row r="51" spans="2:10" ht="12.75" customHeight="1">
      <c r="B51" s="344"/>
      <c r="C51" s="333"/>
      <c r="D51" s="347"/>
      <c r="E51" s="333"/>
      <c r="F51" s="333"/>
      <c r="G51" s="336"/>
      <c r="H51" s="337"/>
      <c r="I51" s="338"/>
      <c r="J51" s="338"/>
    </row>
    <row r="52" spans="2:10" ht="12.75" customHeight="1">
      <c r="B52" s="344"/>
      <c r="C52" s="333"/>
      <c r="D52" s="347"/>
      <c r="E52" s="333"/>
      <c r="F52" s="333"/>
      <c r="G52" s="336"/>
      <c r="H52" s="337"/>
      <c r="I52" s="338"/>
      <c r="J52" s="355"/>
    </row>
    <row r="53" spans="2:10" ht="12.75" customHeight="1">
      <c r="B53" s="344"/>
      <c r="C53" s="333"/>
      <c r="D53" s="347"/>
      <c r="E53" s="333"/>
      <c r="F53" s="348"/>
      <c r="G53" s="336"/>
      <c r="H53" s="337"/>
      <c r="I53" s="338"/>
      <c r="J53" s="338"/>
    </row>
    <row r="54" spans="2:10" ht="12.75" customHeight="1">
      <c r="B54" s="344"/>
      <c r="C54" s="333"/>
      <c r="D54" s="347"/>
      <c r="E54" s="333"/>
      <c r="F54" s="333"/>
      <c r="G54" s="336"/>
      <c r="H54" s="337"/>
      <c r="I54" s="338"/>
      <c r="J54" s="338"/>
    </row>
    <row r="55" spans="2:10" ht="12.75" customHeight="1">
      <c r="B55" s="344"/>
      <c r="C55" s="333"/>
      <c r="D55" s="347"/>
      <c r="E55" s="333"/>
      <c r="F55" s="333"/>
      <c r="G55" s="336"/>
      <c r="H55" s="337"/>
      <c r="I55" s="338"/>
      <c r="J55" s="338"/>
    </row>
    <row r="56" spans="2:10" ht="12.75" customHeight="1">
      <c r="B56" s="344"/>
      <c r="C56" s="333"/>
      <c r="D56" s="347"/>
      <c r="E56" s="333"/>
      <c r="F56" s="333"/>
      <c r="G56" s="336"/>
      <c r="H56" s="337"/>
      <c r="I56" s="338"/>
      <c r="J56" s="338"/>
    </row>
    <row r="57" spans="2:10" ht="12.75" customHeight="1">
      <c r="B57" s="358"/>
      <c r="C57" s="359"/>
      <c r="D57" s="360"/>
      <c r="E57" s="359"/>
      <c r="F57" s="359"/>
      <c r="G57" s="361"/>
      <c r="H57" s="362"/>
      <c r="I57" s="363"/>
      <c r="J57" s="338"/>
    </row>
    <row r="58" spans="2:10" ht="12.75" customHeight="1">
      <c r="B58" s="358"/>
      <c r="C58" s="359"/>
      <c r="D58" s="360"/>
      <c r="E58" s="359"/>
      <c r="F58" s="359"/>
      <c r="G58" s="361"/>
      <c r="H58" s="362"/>
      <c r="I58" s="363"/>
      <c r="J58" s="355"/>
    </row>
    <row r="59" spans="2:10" ht="12.75" customHeight="1">
      <c r="B59" s="358"/>
      <c r="C59" s="359"/>
      <c r="D59" s="360"/>
      <c r="E59" s="359"/>
      <c r="F59" s="359"/>
      <c r="G59" s="361"/>
      <c r="H59" s="362"/>
      <c r="I59" s="363"/>
      <c r="J59" s="355"/>
    </row>
    <row r="60" spans="2:10" ht="12.75" customHeight="1">
      <c r="B60" s="344"/>
      <c r="C60" s="333"/>
      <c r="D60" s="347"/>
      <c r="E60" s="333"/>
      <c r="F60" s="333"/>
      <c r="G60" s="336"/>
      <c r="H60" s="337"/>
      <c r="I60" s="338"/>
      <c r="J60" s="355"/>
    </row>
    <row r="61" spans="2:3" ht="12.75" customHeight="1">
      <c r="B61" s="338"/>
      <c r="C61" s="338"/>
    </row>
    <row r="62" spans="2:3" ht="12.75" customHeight="1">
      <c r="B62" s="338"/>
      <c r="C62" s="338"/>
    </row>
    <row r="63" spans="2:3" ht="12.75" customHeight="1">
      <c r="B63" s="338"/>
      <c r="C63" s="338"/>
    </row>
    <row r="64" spans="2:3" ht="12.75" customHeight="1">
      <c r="B64" s="338"/>
      <c r="C64" s="338"/>
    </row>
    <row r="65" spans="2:3" ht="12.75" customHeight="1">
      <c r="B65" s="338"/>
      <c r="C65" s="338"/>
    </row>
    <row r="66" spans="2:10" ht="12.75" customHeight="1">
      <c r="B66" s="344"/>
      <c r="C66" s="333"/>
      <c r="D66" s="347"/>
      <c r="E66" s="333"/>
      <c r="F66" s="333"/>
      <c r="G66" s="336"/>
      <c r="H66" s="337"/>
      <c r="I66" s="338"/>
      <c r="J66" s="338"/>
    </row>
    <row r="67" spans="2:10" ht="12.75" customHeight="1">
      <c r="B67" s="344"/>
      <c r="C67" s="333"/>
      <c r="D67" s="347"/>
      <c r="E67" s="333"/>
      <c r="F67" s="333"/>
      <c r="G67" s="336"/>
      <c r="H67" s="337"/>
      <c r="I67" s="338"/>
      <c r="J67" s="338"/>
    </row>
    <row r="68" spans="2:10" ht="12.75" customHeight="1">
      <c r="B68" s="344"/>
      <c r="C68" s="333"/>
      <c r="D68" s="347"/>
      <c r="E68" s="333"/>
      <c r="F68" s="333"/>
      <c r="G68" s="336"/>
      <c r="H68" s="337"/>
      <c r="I68" s="338"/>
      <c r="J68" s="338"/>
    </row>
    <row r="69" spans="2:9" ht="12.75" customHeight="1">
      <c r="B69" s="344"/>
      <c r="C69" s="333"/>
      <c r="D69" s="347"/>
      <c r="E69" s="333"/>
      <c r="F69" s="333"/>
      <c r="G69" s="336"/>
      <c r="H69" s="337"/>
      <c r="I69" s="338"/>
    </row>
    <row r="70" spans="2:9" ht="12.75" customHeight="1">
      <c r="B70" s="344"/>
      <c r="C70" s="333"/>
      <c r="D70" s="347"/>
      <c r="E70" s="333"/>
      <c r="F70" s="333"/>
      <c r="G70" s="336"/>
      <c r="H70" s="337"/>
      <c r="I70" s="338"/>
    </row>
    <row r="71" spans="2:9" ht="12.75" customHeight="1">
      <c r="B71" s="344"/>
      <c r="C71" s="333"/>
      <c r="D71" s="347"/>
      <c r="E71" s="333"/>
      <c r="F71" s="333"/>
      <c r="G71" s="336"/>
      <c r="H71" s="337"/>
      <c r="I71" s="338"/>
    </row>
    <row r="72" spans="2:9" ht="12.75" customHeight="1">
      <c r="B72" s="344"/>
      <c r="C72" s="333"/>
      <c r="D72" s="347"/>
      <c r="E72" s="333"/>
      <c r="F72" s="333"/>
      <c r="G72" s="336"/>
      <c r="H72" s="337"/>
      <c r="I72" s="338"/>
    </row>
    <row r="73" spans="2:9" ht="12.75" customHeight="1">
      <c r="B73" s="344"/>
      <c r="C73" s="333"/>
      <c r="D73" s="347"/>
      <c r="E73" s="333"/>
      <c r="F73" s="333"/>
      <c r="G73" s="336"/>
      <c r="H73" s="337"/>
      <c r="I73" s="338"/>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spans="2:9" ht="12.75" customHeight="1">
      <c r="B76" s="344"/>
      <c r="C76" s="333"/>
      <c r="D76" s="347"/>
      <c r="E76" s="333"/>
      <c r="F76" s="333"/>
      <c r="G76" s="336"/>
      <c r="H76" s="337"/>
      <c r="I76" s="338"/>
    </row>
    <row r="77" spans="2:9" ht="12.75" customHeight="1">
      <c r="B77" s="344"/>
      <c r="C77" s="333"/>
      <c r="D77" s="347"/>
      <c r="E77" s="333"/>
      <c r="F77" s="333"/>
      <c r="G77" s="336"/>
      <c r="H77" s="337"/>
      <c r="I77" s="338"/>
    </row>
    <row r="78" spans="2:9" ht="12.75" customHeight="1">
      <c r="B78" s="344"/>
      <c r="C78" s="333"/>
      <c r="D78" s="347"/>
      <c r="E78" s="333"/>
      <c r="F78" s="333"/>
      <c r="G78" s="336"/>
      <c r="H78" s="337"/>
      <c r="I78" s="338"/>
    </row>
    <row r="79" spans="2:9" ht="12.75" customHeight="1">
      <c r="B79" s="344"/>
      <c r="C79" s="333"/>
      <c r="D79" s="347"/>
      <c r="E79" s="333"/>
      <c r="F79" s="333"/>
      <c r="G79" s="336"/>
      <c r="H79" s="337"/>
      <c r="I79" s="338"/>
    </row>
    <row r="80" ht="12.75" customHeight="1">
      <c r="I80" s="338"/>
    </row>
    <row r="81" ht="12.75" customHeight="1">
      <c r="I81" s="338"/>
    </row>
    <row r="82" ht="12.75" customHeight="1">
      <c r="I82" s="338"/>
    </row>
  </sheetData>
  <mergeCells count="8">
    <mergeCell ref="B2:H2"/>
    <mergeCell ref="B4:H4"/>
    <mergeCell ref="D5:J5"/>
    <mergeCell ref="B3:H3"/>
    <mergeCell ref="B19:F19"/>
    <mergeCell ref="B24:F24"/>
    <mergeCell ref="B36:F36"/>
    <mergeCell ref="B46:F46"/>
  </mergeCells>
  <printOptions/>
  <pageMargins left="0.75" right="0.75" top="1" bottom="1" header="0.5" footer="0.5"/>
  <pageSetup fitToHeight="1" fitToWidth="1" horizontalDpi="600" verticalDpi="6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B1:J82"/>
  <sheetViews>
    <sheetView showGridLines="0" workbookViewId="0" topLeftCell="A1">
      <selection activeCell="A1" sqref="A1"/>
    </sheetView>
  </sheetViews>
  <sheetFormatPr defaultColWidth="9.140625" defaultRowHeight="12.75" customHeight="1"/>
  <cols>
    <col min="1" max="1" width="3.421875" style="332" customWidth="1"/>
    <col min="2" max="2" width="7.421875" style="332" customWidth="1"/>
    <col min="3" max="3" width="3.421875" style="332" customWidth="1"/>
    <col min="4" max="4" width="79.8515625" style="364" customWidth="1"/>
    <col min="5" max="5" width="3.7109375" style="332" customWidth="1"/>
    <col min="6" max="6" width="7.140625" style="332" customWidth="1"/>
    <col min="7" max="7" width="6.140625" style="332" customWidth="1"/>
    <col min="8" max="8" width="9.8515625" style="332" customWidth="1"/>
    <col min="9" max="9" width="19.28125" style="332" customWidth="1"/>
    <col min="10" max="16384" width="3.7109375" style="332" customWidth="1"/>
  </cols>
  <sheetData>
    <row r="1" s="328" customFormat="1" ht="12.75" customHeight="1">
      <c r="D1" s="329"/>
    </row>
    <row r="2" spans="2:10" s="328" customFormat="1" ht="12.75" customHeight="1">
      <c r="B2" s="910"/>
      <c r="C2" s="910"/>
      <c r="D2" s="910"/>
      <c r="E2" s="910"/>
      <c r="F2" s="910"/>
      <c r="G2" s="910"/>
      <c r="H2" s="910"/>
      <c r="I2" s="330"/>
      <c r="J2" s="330"/>
    </row>
    <row r="3" spans="2:10" s="328" customFormat="1" ht="12.75" customHeight="1">
      <c r="B3" s="915" t="s">
        <v>374</v>
      </c>
      <c r="C3" s="916"/>
      <c r="D3" s="916"/>
      <c r="E3" s="916"/>
      <c r="F3" s="916"/>
      <c r="G3" s="916"/>
      <c r="H3" s="917"/>
      <c r="I3" s="330"/>
      <c r="J3" s="330"/>
    </row>
    <row r="4" spans="2:10" s="328" customFormat="1" ht="12.75" customHeight="1">
      <c r="B4" s="911"/>
      <c r="C4" s="912"/>
      <c r="D4" s="912"/>
      <c r="E4" s="912"/>
      <c r="F4" s="912"/>
      <c r="G4" s="912"/>
      <c r="H4" s="912"/>
      <c r="I4" s="330"/>
      <c r="J4" s="330"/>
    </row>
    <row r="5" spans="2:10" s="328" customFormat="1" ht="12.75" customHeight="1">
      <c r="B5" s="331"/>
      <c r="C5" s="331"/>
      <c r="D5" s="913"/>
      <c r="E5" s="914"/>
      <c r="F5" s="914"/>
      <c r="G5" s="914"/>
      <c r="H5" s="914"/>
      <c r="I5" s="914"/>
      <c r="J5" s="914"/>
    </row>
    <row r="6" spans="2:10" ht="12.75" customHeight="1">
      <c r="B6" s="333"/>
      <c r="C6" s="334"/>
      <c r="D6" s="335"/>
      <c r="E6" s="333"/>
      <c r="F6" s="333"/>
      <c r="G6" s="336"/>
      <c r="H6" s="337"/>
      <c r="I6" s="338"/>
      <c r="J6" s="338"/>
    </row>
    <row r="7" spans="2:10" ht="12.75" customHeight="1">
      <c r="B7" s="339"/>
      <c r="C7" s="334"/>
      <c r="D7" s="340"/>
      <c r="E7" s="333"/>
      <c r="F7" s="333"/>
      <c r="G7" s="336"/>
      <c r="H7" s="337"/>
      <c r="I7" s="338"/>
      <c r="J7" s="338"/>
    </row>
    <row r="8" spans="2:10" ht="12.75" customHeight="1">
      <c r="B8" s="339"/>
      <c r="C8" s="334"/>
      <c r="D8" s="341"/>
      <c r="E8" s="333"/>
      <c r="F8" s="333"/>
      <c r="G8" s="336"/>
      <c r="H8" s="337"/>
      <c r="I8" s="338"/>
      <c r="J8" s="338"/>
    </row>
    <row r="9" spans="2:10" ht="12.75" customHeight="1">
      <c r="B9" s="339"/>
      <c r="C9" s="334"/>
      <c r="D9" s="342"/>
      <c r="E9" s="333"/>
      <c r="F9" s="333"/>
      <c r="G9" s="336"/>
      <c r="H9" s="337"/>
      <c r="I9" s="338"/>
      <c r="J9" s="338"/>
    </row>
    <row r="10" spans="2:10" ht="12.75" customHeight="1">
      <c r="B10" s="343"/>
      <c r="C10" s="338"/>
      <c r="D10" s="335"/>
      <c r="E10" s="333"/>
      <c r="F10" s="333"/>
      <c r="G10" s="336"/>
      <c r="H10" s="337"/>
      <c r="I10" s="338"/>
      <c r="J10" s="338"/>
    </row>
    <row r="11" spans="2:10" ht="12.75" customHeight="1">
      <c r="B11" s="344"/>
      <c r="C11" s="333"/>
      <c r="D11" s="341"/>
      <c r="E11" s="333"/>
      <c r="F11" s="333"/>
      <c r="G11" s="336"/>
      <c r="H11" s="337"/>
      <c r="I11" s="338"/>
      <c r="J11" s="338"/>
    </row>
    <row r="12" spans="2:10" ht="12.75" customHeight="1">
      <c r="B12" s="344"/>
      <c r="C12" s="333"/>
      <c r="D12" s="340"/>
      <c r="E12" s="333"/>
      <c r="F12" s="333"/>
      <c r="G12" s="336"/>
      <c r="H12" s="337"/>
      <c r="I12" s="338"/>
      <c r="J12" s="338"/>
    </row>
    <row r="13" spans="2:8" ht="12.75" customHeight="1">
      <c r="B13" s="345"/>
      <c r="C13" s="333"/>
      <c r="D13" s="346"/>
      <c r="E13" s="333"/>
      <c r="F13" s="333"/>
      <c r="G13" s="336"/>
      <c r="H13" s="337"/>
    </row>
    <row r="14" spans="2:8" ht="12.75" customHeight="1">
      <c r="B14" s="345"/>
      <c r="C14" s="333"/>
      <c r="D14" s="346"/>
      <c r="E14" s="333"/>
      <c r="F14" s="333"/>
      <c r="G14" s="336"/>
      <c r="H14" s="337"/>
    </row>
    <row r="15" spans="2:8" ht="12.75" customHeight="1">
      <c r="B15" s="345"/>
      <c r="C15" s="333"/>
      <c r="D15" s="346"/>
      <c r="E15" s="333"/>
      <c r="F15" s="333"/>
      <c r="G15" s="336"/>
      <c r="H15" s="337"/>
    </row>
    <row r="16" spans="2:10" ht="12.75" customHeight="1">
      <c r="B16" s="344"/>
      <c r="C16" s="333"/>
      <c r="D16" s="347"/>
      <c r="E16" s="333"/>
      <c r="F16" s="333"/>
      <c r="G16" s="336"/>
      <c r="H16" s="337"/>
      <c r="I16" s="338"/>
      <c r="J16" s="338"/>
    </row>
    <row r="17" spans="2:10" ht="12.75" customHeight="1">
      <c r="B17" s="344"/>
      <c r="C17" s="333"/>
      <c r="D17" s="340"/>
      <c r="E17" s="333"/>
      <c r="F17" s="333"/>
      <c r="G17" s="336"/>
      <c r="H17" s="337"/>
      <c r="I17" s="338"/>
      <c r="J17" s="338"/>
    </row>
    <row r="18" spans="2:10" ht="12.75" customHeight="1">
      <c r="B18" s="344"/>
      <c r="C18" s="333"/>
      <c r="D18" s="340"/>
      <c r="E18" s="333"/>
      <c r="F18" s="333"/>
      <c r="G18" s="336"/>
      <c r="H18" s="337"/>
      <c r="I18" s="338"/>
      <c r="J18" s="338"/>
    </row>
    <row r="19" spans="2:10" s="328" customFormat="1" ht="12.75" customHeight="1">
      <c r="B19" s="918"/>
      <c r="C19" s="918"/>
      <c r="D19" s="918"/>
      <c r="E19" s="918"/>
      <c r="F19" s="918"/>
      <c r="I19" s="330"/>
      <c r="J19" s="330"/>
    </row>
    <row r="20" spans="2:10" ht="12.75" customHeight="1">
      <c r="B20" s="344"/>
      <c r="C20" s="333"/>
      <c r="D20" s="335"/>
      <c r="F20" s="348"/>
      <c r="H20" s="349"/>
      <c r="I20" s="338"/>
      <c r="J20" s="338"/>
    </row>
    <row r="21" spans="2:10" ht="12.75" customHeight="1">
      <c r="B21" s="350"/>
      <c r="C21" s="351"/>
      <c r="D21" s="340"/>
      <c r="E21" s="333"/>
      <c r="F21" s="333"/>
      <c r="G21" s="336"/>
      <c r="H21" s="337"/>
      <c r="I21" s="338"/>
      <c r="J21" s="338"/>
    </row>
    <row r="22" spans="2:10" ht="12.75" customHeight="1">
      <c r="B22" s="352"/>
      <c r="C22" s="333"/>
      <c r="D22" s="340"/>
      <c r="E22" s="333"/>
      <c r="F22" s="333"/>
      <c r="G22" s="336"/>
      <c r="H22" s="337"/>
      <c r="I22" s="338"/>
      <c r="J22" s="338"/>
    </row>
    <row r="23" spans="2:10" ht="12.75" customHeight="1">
      <c r="B23" s="352"/>
      <c r="C23" s="333"/>
      <c r="D23" s="340"/>
      <c r="E23" s="333"/>
      <c r="F23" s="333"/>
      <c r="G23" s="336"/>
      <c r="H23" s="337"/>
      <c r="I23" s="338"/>
      <c r="J23" s="338"/>
    </row>
    <row r="24" spans="2:8" s="328" customFormat="1" ht="12.75" customHeight="1">
      <c r="B24" s="918"/>
      <c r="C24" s="918"/>
      <c r="D24" s="918"/>
      <c r="E24" s="918"/>
      <c r="F24" s="918"/>
      <c r="G24" s="353"/>
      <c r="H24" s="353"/>
    </row>
    <row r="25" spans="2:8" ht="12.75" customHeight="1">
      <c r="B25" s="333"/>
      <c r="C25" s="333"/>
      <c r="D25" s="335"/>
      <c r="E25" s="333"/>
      <c r="F25" s="333"/>
      <c r="G25" s="339"/>
      <c r="H25" s="351"/>
    </row>
    <row r="26" spans="2:8" ht="12.75" customHeight="1">
      <c r="B26" s="333"/>
      <c r="C26" s="333"/>
      <c r="D26" s="335"/>
      <c r="E26" s="333"/>
      <c r="F26" s="333"/>
      <c r="G26" s="339"/>
      <c r="H26" s="333"/>
    </row>
    <row r="27" spans="2:8" ht="12.75" customHeight="1">
      <c r="B27" s="354"/>
      <c r="C27" s="354"/>
      <c r="D27" s="335"/>
      <c r="E27" s="354"/>
      <c r="F27" s="354"/>
      <c r="G27" s="355"/>
      <c r="H27" s="351"/>
    </row>
    <row r="28" spans="2:8" ht="12.75" customHeight="1">
      <c r="B28" s="354"/>
      <c r="C28" s="354"/>
      <c r="D28" s="356"/>
      <c r="E28" s="354"/>
      <c r="F28" s="354"/>
      <c r="G28" s="355"/>
      <c r="H28" s="355"/>
    </row>
    <row r="29" spans="2:10" ht="12.75" customHeight="1">
      <c r="B29" s="344"/>
      <c r="C29" s="333"/>
      <c r="D29" s="347"/>
      <c r="E29" s="333"/>
      <c r="F29" s="348"/>
      <c r="G29" s="336"/>
      <c r="H29" s="337"/>
      <c r="I29" s="338"/>
      <c r="J29" s="338"/>
    </row>
    <row r="30" spans="2:10" ht="12.75" customHeight="1">
      <c r="B30" s="344"/>
      <c r="C30" s="333"/>
      <c r="D30" s="347"/>
      <c r="E30" s="333"/>
      <c r="F30" s="333"/>
      <c r="G30" s="336"/>
      <c r="H30" s="337"/>
      <c r="I30" s="338"/>
      <c r="J30" s="338"/>
    </row>
    <row r="31" spans="2:10" ht="12.75" customHeight="1">
      <c r="B31" s="344"/>
      <c r="C31" s="333"/>
      <c r="D31" s="347"/>
      <c r="E31" s="333"/>
      <c r="F31" s="333"/>
      <c r="G31" s="336"/>
      <c r="H31" s="337"/>
      <c r="I31" s="338"/>
      <c r="J31" s="338"/>
    </row>
    <row r="32" spans="2:10" ht="12.75" customHeight="1">
      <c r="B32" s="344"/>
      <c r="C32" s="333"/>
      <c r="D32" s="347"/>
      <c r="E32" s="333"/>
      <c r="F32" s="348"/>
      <c r="G32" s="336"/>
      <c r="H32" s="337"/>
      <c r="I32" s="338"/>
      <c r="J32" s="338"/>
    </row>
    <row r="33" spans="2:10" ht="12.75" customHeight="1">
      <c r="B33" s="352"/>
      <c r="C33" s="333"/>
      <c r="D33" s="340"/>
      <c r="E33" s="333"/>
      <c r="F33" s="357"/>
      <c r="G33" s="336"/>
      <c r="H33" s="337"/>
      <c r="I33" s="338"/>
      <c r="J33" s="338"/>
    </row>
    <row r="34" spans="2:10" ht="12.75" customHeight="1">
      <c r="B34" s="352"/>
      <c r="C34" s="333"/>
      <c r="D34" s="340"/>
      <c r="E34" s="333"/>
      <c r="F34" s="357"/>
      <c r="G34" s="336"/>
      <c r="H34" s="337"/>
      <c r="I34" s="338"/>
      <c r="J34" s="338"/>
    </row>
    <row r="35" spans="2:10" ht="12.75" customHeight="1">
      <c r="B35" s="352"/>
      <c r="C35" s="333"/>
      <c r="D35" s="340"/>
      <c r="E35" s="333"/>
      <c r="F35" s="357"/>
      <c r="G35" s="336"/>
      <c r="H35" s="337"/>
      <c r="I35" s="338"/>
      <c r="J35" s="338"/>
    </row>
    <row r="36" spans="2:10" s="328" customFormat="1" ht="12.75" customHeight="1">
      <c r="B36" s="918"/>
      <c r="C36" s="918"/>
      <c r="D36" s="918"/>
      <c r="E36" s="918"/>
      <c r="F36" s="918"/>
      <c r="G36" s="353"/>
      <c r="H36" s="353"/>
      <c r="I36" s="330"/>
      <c r="J36" s="330"/>
    </row>
    <row r="37" spans="2:10" ht="12.75" customHeight="1">
      <c r="B37" s="344"/>
      <c r="C37" s="333"/>
      <c r="D37" s="347"/>
      <c r="E37" s="333"/>
      <c r="F37" s="348"/>
      <c r="G37" s="336"/>
      <c r="H37" s="337"/>
      <c r="I37" s="338"/>
      <c r="J37" s="338"/>
    </row>
    <row r="38" spans="2:10" ht="12.75" customHeight="1">
      <c r="B38" s="352"/>
      <c r="C38" s="333"/>
      <c r="D38" s="340"/>
      <c r="E38" s="333"/>
      <c r="F38" s="357"/>
      <c r="G38" s="336"/>
      <c r="H38" s="337"/>
      <c r="I38" s="338"/>
      <c r="J38" s="338"/>
    </row>
    <row r="39" spans="2:10" ht="12.75" customHeight="1">
      <c r="B39" s="352"/>
      <c r="C39" s="333"/>
      <c r="D39" s="340"/>
      <c r="E39" s="333"/>
      <c r="F39" s="357"/>
      <c r="G39" s="336"/>
      <c r="H39" s="337"/>
      <c r="I39" s="338"/>
      <c r="J39" s="338"/>
    </row>
    <row r="40" spans="2:10" ht="12.75" customHeight="1">
      <c r="B40" s="352"/>
      <c r="C40" s="333"/>
      <c r="D40" s="340"/>
      <c r="E40" s="333"/>
      <c r="F40" s="357"/>
      <c r="G40" s="336"/>
      <c r="H40" s="337"/>
      <c r="I40" s="338"/>
      <c r="J40" s="338"/>
    </row>
    <row r="41" spans="2:10" ht="12.75" customHeight="1">
      <c r="B41" s="344"/>
      <c r="C41" s="333"/>
      <c r="D41" s="347"/>
      <c r="E41" s="333"/>
      <c r="F41" s="348"/>
      <c r="G41" s="336"/>
      <c r="H41" s="337"/>
      <c r="I41" s="338"/>
      <c r="J41" s="338"/>
    </row>
    <row r="42" spans="2:10" ht="12.75" customHeight="1">
      <c r="B42" s="344"/>
      <c r="C42" s="333"/>
      <c r="D42" s="347"/>
      <c r="E42" s="333"/>
      <c r="F42" s="333"/>
      <c r="G42" s="336"/>
      <c r="H42" s="337"/>
      <c r="I42" s="338"/>
      <c r="J42" s="338"/>
    </row>
    <row r="43" spans="2:10" ht="12.75" customHeight="1">
      <c r="B43" s="344"/>
      <c r="C43" s="333"/>
      <c r="D43" s="347"/>
      <c r="E43" s="333"/>
      <c r="F43" s="333"/>
      <c r="G43" s="336"/>
      <c r="H43" s="337"/>
      <c r="I43" s="338"/>
      <c r="J43" s="338"/>
    </row>
    <row r="44" spans="2:10" ht="12.75" customHeight="1">
      <c r="B44" s="344"/>
      <c r="C44" s="333"/>
      <c r="D44" s="347"/>
      <c r="E44" s="333"/>
      <c r="F44" s="333"/>
      <c r="G44" s="336"/>
      <c r="H44" s="337"/>
      <c r="I44" s="338"/>
      <c r="J44" s="338"/>
    </row>
    <row r="45" spans="2:10" ht="12.75" customHeight="1">
      <c r="B45" s="344"/>
      <c r="C45" s="333"/>
      <c r="D45" s="347"/>
      <c r="E45" s="333"/>
      <c r="F45" s="333"/>
      <c r="G45" s="336"/>
      <c r="H45" s="337"/>
      <c r="I45" s="355"/>
      <c r="J45" s="355"/>
    </row>
    <row r="46" spans="2:10" s="328" customFormat="1" ht="12.75" customHeight="1">
      <c r="B46" s="918"/>
      <c r="C46" s="918"/>
      <c r="D46" s="918"/>
      <c r="E46" s="918"/>
      <c r="F46" s="918"/>
      <c r="G46" s="353"/>
      <c r="H46" s="353"/>
      <c r="I46" s="330"/>
      <c r="J46" s="330"/>
    </row>
    <row r="47" spans="2:10" ht="12.75" customHeight="1">
      <c r="B47" s="344"/>
      <c r="C47" s="333"/>
      <c r="D47" s="347"/>
      <c r="E47" s="333"/>
      <c r="F47" s="348"/>
      <c r="G47" s="336"/>
      <c r="H47" s="337"/>
      <c r="I47" s="338"/>
      <c r="J47" s="338"/>
    </row>
    <row r="48" spans="2:10" ht="12.75" customHeight="1">
      <c r="B48" s="344"/>
      <c r="C48" s="333"/>
      <c r="D48" s="347"/>
      <c r="E48" s="333"/>
      <c r="F48" s="333"/>
      <c r="G48" s="336"/>
      <c r="H48" s="337"/>
      <c r="I48" s="338"/>
      <c r="J48" s="338"/>
    </row>
    <row r="49" spans="2:10" ht="12.75" customHeight="1">
      <c r="B49" s="344"/>
      <c r="C49" s="333"/>
      <c r="D49" s="347"/>
      <c r="E49" s="333"/>
      <c r="F49" s="333"/>
      <c r="G49" s="336"/>
      <c r="H49" s="337"/>
      <c r="I49" s="338"/>
      <c r="J49" s="338"/>
    </row>
    <row r="50" spans="2:10" ht="12.75" customHeight="1">
      <c r="B50" s="344"/>
      <c r="C50" s="333"/>
      <c r="D50" s="347"/>
      <c r="E50" s="333"/>
      <c r="F50" s="348"/>
      <c r="G50" s="336"/>
      <c r="H50" s="337"/>
      <c r="I50" s="338"/>
      <c r="J50" s="338"/>
    </row>
    <row r="51" spans="2:10" ht="12.75" customHeight="1">
      <c r="B51" s="344"/>
      <c r="C51" s="333"/>
      <c r="D51" s="347"/>
      <c r="E51" s="333"/>
      <c r="F51" s="333"/>
      <c r="G51" s="336"/>
      <c r="H51" s="337"/>
      <c r="I51" s="338"/>
      <c r="J51" s="338"/>
    </row>
    <row r="52" spans="2:10" ht="12.75" customHeight="1">
      <c r="B52" s="344"/>
      <c r="C52" s="333"/>
      <c r="D52" s="347"/>
      <c r="E52" s="333"/>
      <c r="F52" s="333"/>
      <c r="G52" s="336"/>
      <c r="H52" s="337"/>
      <c r="I52" s="338"/>
      <c r="J52" s="355"/>
    </row>
    <row r="53" spans="2:10" ht="12.75" customHeight="1">
      <c r="B53" s="344"/>
      <c r="C53" s="333"/>
      <c r="D53" s="347"/>
      <c r="E53" s="333"/>
      <c r="F53" s="348"/>
      <c r="G53" s="336"/>
      <c r="H53" s="337"/>
      <c r="I53" s="338"/>
      <c r="J53" s="338"/>
    </row>
    <row r="54" spans="2:10" ht="12.75" customHeight="1">
      <c r="B54" s="344"/>
      <c r="C54" s="333"/>
      <c r="D54" s="347"/>
      <c r="E54" s="333"/>
      <c r="F54" s="333"/>
      <c r="G54" s="336"/>
      <c r="H54" s="337"/>
      <c r="I54" s="338"/>
      <c r="J54" s="338"/>
    </row>
    <row r="55" spans="2:10" ht="12.75" customHeight="1">
      <c r="B55" s="344"/>
      <c r="C55" s="333"/>
      <c r="D55" s="347"/>
      <c r="E55" s="333"/>
      <c r="F55" s="333"/>
      <c r="G55" s="336"/>
      <c r="H55" s="337"/>
      <c r="I55" s="338"/>
      <c r="J55" s="338"/>
    </row>
    <row r="56" spans="2:10" ht="12.75" customHeight="1">
      <c r="B56" s="344"/>
      <c r="C56" s="333"/>
      <c r="D56" s="347"/>
      <c r="E56" s="333"/>
      <c r="F56" s="333"/>
      <c r="G56" s="336"/>
      <c r="H56" s="337"/>
      <c r="I56" s="338"/>
      <c r="J56" s="338"/>
    </row>
    <row r="57" spans="2:10" ht="12.75" customHeight="1">
      <c r="B57" s="358"/>
      <c r="C57" s="359"/>
      <c r="D57" s="360"/>
      <c r="E57" s="359"/>
      <c r="F57" s="359"/>
      <c r="G57" s="361"/>
      <c r="H57" s="362"/>
      <c r="I57" s="363"/>
      <c r="J57" s="338"/>
    </row>
    <row r="58" spans="2:10" ht="12.75" customHeight="1">
      <c r="B58" s="358"/>
      <c r="C58" s="359"/>
      <c r="D58" s="360"/>
      <c r="E58" s="359"/>
      <c r="F58" s="359"/>
      <c r="G58" s="361"/>
      <c r="H58" s="362"/>
      <c r="I58" s="363"/>
      <c r="J58" s="355"/>
    </row>
    <row r="59" spans="2:10" ht="12.75" customHeight="1">
      <c r="B59" s="358"/>
      <c r="C59" s="359"/>
      <c r="D59" s="360"/>
      <c r="E59" s="359"/>
      <c r="F59" s="359"/>
      <c r="G59" s="361"/>
      <c r="H59" s="362"/>
      <c r="I59" s="363"/>
      <c r="J59" s="355"/>
    </row>
    <row r="60" spans="2:10" ht="12.75" customHeight="1">
      <c r="B60" s="344"/>
      <c r="C60" s="333"/>
      <c r="D60" s="347"/>
      <c r="E60" s="333"/>
      <c r="F60" s="333"/>
      <c r="G60" s="336"/>
      <c r="H60" s="337"/>
      <c r="I60" s="338"/>
      <c r="J60" s="355"/>
    </row>
    <row r="61" spans="2:3" ht="12.75" customHeight="1">
      <c r="B61" s="338"/>
      <c r="C61" s="338"/>
    </row>
    <row r="62" spans="2:3" ht="12.75" customHeight="1">
      <c r="B62" s="338"/>
      <c r="C62" s="338"/>
    </row>
    <row r="63" spans="2:3" ht="12.75" customHeight="1">
      <c r="B63" s="338"/>
      <c r="C63" s="338"/>
    </row>
    <row r="64" spans="2:3" ht="12.75" customHeight="1">
      <c r="B64" s="338"/>
      <c r="C64" s="338"/>
    </row>
    <row r="65" spans="2:3" ht="12.75" customHeight="1">
      <c r="B65" s="338"/>
      <c r="C65" s="338"/>
    </row>
    <row r="66" spans="2:10" ht="12.75" customHeight="1">
      <c r="B66" s="344"/>
      <c r="C66" s="333"/>
      <c r="D66" s="347"/>
      <c r="E66" s="333"/>
      <c r="F66" s="333"/>
      <c r="G66" s="336"/>
      <c r="H66" s="337"/>
      <c r="I66" s="338"/>
      <c r="J66" s="338"/>
    </row>
    <row r="67" spans="2:10" ht="12.75" customHeight="1">
      <c r="B67" s="344"/>
      <c r="C67" s="333"/>
      <c r="D67" s="347"/>
      <c r="E67" s="333"/>
      <c r="F67" s="333"/>
      <c r="G67" s="336"/>
      <c r="H67" s="337"/>
      <c r="I67" s="338"/>
      <c r="J67" s="338"/>
    </row>
    <row r="68" spans="2:10" ht="12.75" customHeight="1">
      <c r="B68" s="344"/>
      <c r="C68" s="333"/>
      <c r="D68" s="347"/>
      <c r="E68" s="333"/>
      <c r="F68" s="333"/>
      <c r="G68" s="336"/>
      <c r="H68" s="337"/>
      <c r="I68" s="338"/>
      <c r="J68" s="338"/>
    </row>
    <row r="69" spans="2:9" ht="12.75" customHeight="1">
      <c r="B69" s="344"/>
      <c r="C69" s="333"/>
      <c r="D69" s="347"/>
      <c r="E69" s="333"/>
      <c r="F69" s="333"/>
      <c r="G69" s="336"/>
      <c r="H69" s="337"/>
      <c r="I69" s="338"/>
    </row>
    <row r="70" spans="2:9" ht="12.75" customHeight="1">
      <c r="B70" s="344"/>
      <c r="C70" s="333"/>
      <c r="D70" s="347"/>
      <c r="E70" s="333"/>
      <c r="F70" s="333"/>
      <c r="G70" s="336"/>
      <c r="H70" s="337"/>
      <c r="I70" s="338"/>
    </row>
    <row r="71" spans="2:9" ht="12.75" customHeight="1">
      <c r="B71" s="344"/>
      <c r="C71" s="333"/>
      <c r="D71" s="347"/>
      <c r="E71" s="333"/>
      <c r="F71" s="333"/>
      <c r="G71" s="336"/>
      <c r="H71" s="337"/>
      <c r="I71" s="338"/>
    </row>
    <row r="72" spans="2:9" ht="12.75" customHeight="1">
      <c r="B72" s="344"/>
      <c r="C72" s="333"/>
      <c r="D72" s="347"/>
      <c r="E72" s="333"/>
      <c r="F72" s="333"/>
      <c r="G72" s="336"/>
      <c r="H72" s="337"/>
      <c r="I72" s="338"/>
    </row>
    <row r="73" spans="2:9" ht="12.75" customHeight="1">
      <c r="B73" s="344"/>
      <c r="C73" s="333"/>
      <c r="D73" s="347"/>
      <c r="E73" s="333"/>
      <c r="F73" s="333"/>
      <c r="G73" s="336"/>
      <c r="H73" s="337"/>
      <c r="I73" s="338"/>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spans="2:9" ht="12.75" customHeight="1">
      <c r="B76" s="344"/>
      <c r="C76" s="333"/>
      <c r="D76" s="347"/>
      <c r="E76" s="333"/>
      <c r="F76" s="333"/>
      <c r="G76" s="336"/>
      <c r="H76" s="337"/>
      <c r="I76" s="338"/>
    </row>
    <row r="77" spans="2:9" ht="12.75" customHeight="1">
      <c r="B77" s="344"/>
      <c r="C77" s="333"/>
      <c r="D77" s="347"/>
      <c r="E77" s="333"/>
      <c r="F77" s="333"/>
      <c r="G77" s="336"/>
      <c r="H77" s="337"/>
      <c r="I77" s="338"/>
    </row>
    <row r="78" spans="2:9" ht="12.75" customHeight="1">
      <c r="B78" s="344"/>
      <c r="C78" s="333"/>
      <c r="D78" s="347"/>
      <c r="E78" s="333"/>
      <c r="F78" s="333"/>
      <c r="G78" s="336"/>
      <c r="H78" s="337"/>
      <c r="I78" s="338"/>
    </row>
    <row r="79" spans="2:9" ht="12.75" customHeight="1">
      <c r="B79" s="344"/>
      <c r="C79" s="333"/>
      <c r="D79" s="347"/>
      <c r="E79" s="333"/>
      <c r="F79" s="333"/>
      <c r="G79" s="336"/>
      <c r="H79" s="337"/>
      <c r="I79" s="338"/>
    </row>
    <row r="80" ht="12.75" customHeight="1">
      <c r="I80" s="338"/>
    </row>
    <row r="81" ht="12.75" customHeight="1">
      <c r="I81" s="338"/>
    </row>
    <row r="82" ht="12.75" customHeight="1">
      <c r="I82" s="338"/>
    </row>
  </sheetData>
  <mergeCells count="8">
    <mergeCell ref="B2:H2"/>
    <mergeCell ref="B4:H4"/>
    <mergeCell ref="D5:J5"/>
    <mergeCell ref="B3:H3"/>
    <mergeCell ref="B19:F19"/>
    <mergeCell ref="B24:F24"/>
    <mergeCell ref="B36:F36"/>
    <mergeCell ref="B46:F46"/>
  </mergeCells>
  <printOptions/>
  <pageMargins left="0.75" right="0.75" top="1" bottom="1" header="0.5" footer="0.5"/>
  <pageSetup fitToHeight="1" fitToWidth="1" horizontalDpi="600" verticalDpi="600" orientation="landscape" scale="82" r:id="rId1"/>
</worksheet>
</file>

<file path=xl/worksheets/sheet12.xml><?xml version="1.0" encoding="utf-8"?>
<worksheet xmlns="http://schemas.openxmlformats.org/spreadsheetml/2006/main" xmlns:r="http://schemas.openxmlformats.org/officeDocument/2006/relationships">
  <sheetPr>
    <pageSetUpPr fitToPage="1"/>
  </sheetPr>
  <dimension ref="B2:H49"/>
  <sheetViews>
    <sheetView showGridLines="0" workbookViewId="0" topLeftCell="A23">
      <selection activeCell="A1" sqref="A1"/>
    </sheetView>
  </sheetViews>
  <sheetFormatPr defaultColWidth="12.57421875" defaultRowHeight="12.75" customHeight="1"/>
  <cols>
    <col min="1" max="1" width="3.57421875" style="430" customWidth="1"/>
    <col min="2" max="2" width="3.57421875" style="430" bestFit="1" customWidth="1"/>
    <col min="3" max="3" width="3.421875" style="430" bestFit="1" customWidth="1"/>
    <col min="4" max="4" width="67.00390625" style="430" bestFit="1" customWidth="1"/>
    <col min="5" max="5" width="7.00390625" style="430" bestFit="1" customWidth="1"/>
    <col min="6" max="6" width="4.57421875" style="434" bestFit="1" customWidth="1"/>
    <col min="7" max="7" width="16.28125" style="452" bestFit="1" customWidth="1"/>
    <col min="8" max="8" width="3.7109375" style="429" customWidth="1"/>
    <col min="9" max="16384" width="3.7109375" style="430" customWidth="1"/>
  </cols>
  <sheetData>
    <row r="2" spans="2:7" ht="15.75">
      <c r="B2" s="920" t="s">
        <v>445</v>
      </c>
      <c r="C2" s="920"/>
      <c r="D2" s="920"/>
      <c r="E2" s="920"/>
      <c r="F2" s="920"/>
      <c r="G2" s="920"/>
    </row>
    <row r="3" spans="2:7" ht="15.75">
      <c r="B3" s="921" t="s">
        <v>446</v>
      </c>
      <c r="C3" s="921"/>
      <c r="D3" s="921"/>
      <c r="E3" s="921"/>
      <c r="F3" s="921"/>
      <c r="G3" s="921"/>
    </row>
    <row r="4" spans="2:7" ht="15.75">
      <c r="B4" s="922" t="s">
        <v>447</v>
      </c>
      <c r="C4" s="923"/>
      <c r="D4" s="923"/>
      <c r="E4" s="923"/>
      <c r="F4" s="923"/>
      <c r="G4" s="923"/>
    </row>
    <row r="5" spans="2:7" ht="15.75">
      <c r="B5" s="431"/>
      <c r="C5" s="432"/>
      <c r="D5" s="432"/>
      <c r="E5" s="432"/>
      <c r="F5" s="432"/>
      <c r="G5" s="432"/>
    </row>
    <row r="6" spans="2:8" ht="15.75">
      <c r="B6" s="919" t="s">
        <v>448</v>
      </c>
      <c r="C6" s="919"/>
      <c r="D6" s="919"/>
      <c r="E6" s="919"/>
      <c r="F6" s="428"/>
      <c r="G6" s="428"/>
      <c r="H6" s="428"/>
    </row>
    <row r="7" spans="2:7" ht="12.75">
      <c r="B7" s="433">
        <v>0</v>
      </c>
      <c r="C7" s="434" t="s">
        <v>31</v>
      </c>
      <c r="D7" s="435" t="s">
        <v>449</v>
      </c>
      <c r="E7" s="433" t="s">
        <v>450</v>
      </c>
      <c r="F7" s="436">
        <v>1</v>
      </c>
      <c r="G7" s="437">
        <v>37207.645833333336</v>
      </c>
    </row>
    <row r="8" spans="2:7" ht="12.75">
      <c r="B8" s="438">
        <v>1</v>
      </c>
      <c r="C8" s="434" t="s">
        <v>31</v>
      </c>
      <c r="D8" s="439" t="s">
        <v>451</v>
      </c>
      <c r="E8" s="433" t="s">
        <v>450</v>
      </c>
      <c r="F8" s="436">
        <v>10</v>
      </c>
      <c r="G8" s="437">
        <f>G7+TIME(0,F7,0)</f>
        <v>37207.64652777778</v>
      </c>
    </row>
    <row r="9" spans="2:7" ht="12.75">
      <c r="B9" s="438">
        <v>2</v>
      </c>
      <c r="C9" s="434" t="s">
        <v>31</v>
      </c>
      <c r="D9" s="440" t="s">
        <v>452</v>
      </c>
      <c r="E9" s="433" t="s">
        <v>450</v>
      </c>
      <c r="F9" s="436">
        <v>4</v>
      </c>
      <c r="G9" s="437">
        <f>G8+TIME(0,F8,0)</f>
        <v>37207.65347222223</v>
      </c>
    </row>
    <row r="10" spans="2:7" ht="12.75">
      <c r="B10" s="441">
        <v>3</v>
      </c>
      <c r="C10" s="430" t="s">
        <v>31</v>
      </c>
      <c r="D10" s="435" t="s">
        <v>83</v>
      </c>
      <c r="E10" s="433" t="s">
        <v>450</v>
      </c>
      <c r="F10" s="436">
        <v>50</v>
      </c>
      <c r="G10" s="437">
        <f>G9+TIME(0,F9,0)</f>
        <v>37207.65625000001</v>
      </c>
    </row>
    <row r="11" spans="2:7" ht="12.75">
      <c r="B11" s="441"/>
      <c r="D11" s="442" t="s">
        <v>453</v>
      </c>
      <c r="E11" s="433"/>
      <c r="F11" s="436"/>
      <c r="G11" s="437"/>
    </row>
    <row r="12" spans="2:7" ht="12.75">
      <c r="B12" s="441"/>
      <c r="D12" s="442" t="s">
        <v>454</v>
      </c>
      <c r="E12" s="433"/>
      <c r="F12" s="436"/>
      <c r="G12" s="437"/>
    </row>
    <row r="13" spans="2:7" ht="12.75">
      <c r="B13" s="443" t="s">
        <v>455</v>
      </c>
      <c r="C13" s="433" t="s">
        <v>84</v>
      </c>
      <c r="D13" s="439" t="s">
        <v>456</v>
      </c>
      <c r="E13" s="433" t="s">
        <v>450</v>
      </c>
      <c r="F13" s="436">
        <v>3</v>
      </c>
      <c r="G13" s="437">
        <f>G10+TIME(0,F10,0)</f>
        <v>37207.690972222226</v>
      </c>
    </row>
    <row r="14" spans="2:7" ht="12.75">
      <c r="B14" s="443" t="s">
        <v>457</v>
      </c>
      <c r="C14" s="433" t="s">
        <v>84</v>
      </c>
      <c r="D14" s="439" t="s">
        <v>458</v>
      </c>
      <c r="E14" s="433" t="s">
        <v>450</v>
      </c>
      <c r="F14" s="436">
        <v>3</v>
      </c>
      <c r="G14" s="437">
        <f aca="true" t="shared" si="0" ref="G14:G19">G13+TIME(0,F13,0)</f>
        <v>37207.69305555556</v>
      </c>
    </row>
    <row r="15" spans="2:7" ht="12.75">
      <c r="B15" s="443" t="s">
        <v>459</v>
      </c>
      <c r="C15" s="433" t="s">
        <v>84</v>
      </c>
      <c r="D15" s="439" t="s">
        <v>460</v>
      </c>
      <c r="E15" s="433" t="s">
        <v>450</v>
      </c>
      <c r="F15" s="436">
        <v>9</v>
      </c>
      <c r="G15" s="437">
        <f t="shared" si="0"/>
        <v>37207.69513888889</v>
      </c>
    </row>
    <row r="16" spans="2:7" ht="12.75">
      <c r="B16" s="443" t="s">
        <v>461</v>
      </c>
      <c r="C16" s="433" t="s">
        <v>86</v>
      </c>
      <c r="D16" s="439" t="s">
        <v>462</v>
      </c>
      <c r="E16" s="433" t="s">
        <v>450</v>
      </c>
      <c r="F16" s="436">
        <v>40</v>
      </c>
      <c r="G16" s="437">
        <f t="shared" si="0"/>
        <v>37207.70138888889</v>
      </c>
    </row>
    <row r="17" spans="2:7" ht="12.75">
      <c r="B17" s="443"/>
      <c r="C17" s="433"/>
      <c r="D17" s="439" t="s">
        <v>463</v>
      </c>
      <c r="E17" s="433"/>
      <c r="F17" s="436">
        <v>60</v>
      </c>
      <c r="G17" s="437">
        <f t="shared" si="0"/>
        <v>37207.72916666667</v>
      </c>
    </row>
    <row r="18" spans="2:7" ht="12.75" customHeight="1">
      <c r="B18" s="443" t="s">
        <v>464</v>
      </c>
      <c r="D18" s="439" t="s">
        <v>465</v>
      </c>
      <c r="E18" s="433" t="s">
        <v>450</v>
      </c>
      <c r="F18" s="434">
        <v>180</v>
      </c>
      <c r="G18" s="437">
        <f t="shared" si="0"/>
        <v>37207.770833333336</v>
      </c>
    </row>
    <row r="19" spans="2:7" ht="12.75">
      <c r="B19" s="443"/>
      <c r="C19" s="433"/>
      <c r="D19" s="439" t="s">
        <v>466</v>
      </c>
      <c r="E19" s="433"/>
      <c r="F19" s="436"/>
      <c r="G19" s="437">
        <f t="shared" si="0"/>
        <v>37207.895833333336</v>
      </c>
    </row>
    <row r="20" spans="2:7" ht="12.75">
      <c r="B20" s="443"/>
      <c r="C20" s="433"/>
      <c r="D20" s="444"/>
      <c r="E20" s="433"/>
      <c r="F20" s="436"/>
      <c r="G20" s="437"/>
    </row>
    <row r="21" spans="2:8" ht="15.75">
      <c r="B21" s="919" t="s">
        <v>467</v>
      </c>
      <c r="C21" s="919"/>
      <c r="D21" s="919"/>
      <c r="E21" s="919"/>
      <c r="F21" s="428"/>
      <c r="G21" s="428"/>
      <c r="H21" s="428"/>
    </row>
    <row r="22" spans="2:8" s="425" customFormat="1" ht="12.75">
      <c r="B22" s="445">
        <v>10</v>
      </c>
      <c r="C22" s="433" t="s">
        <v>86</v>
      </c>
      <c r="D22" s="444" t="s">
        <v>468</v>
      </c>
      <c r="E22" s="445" t="s">
        <v>450</v>
      </c>
      <c r="F22" s="446">
        <v>120</v>
      </c>
      <c r="G22" s="437">
        <v>37208.333333333336</v>
      </c>
      <c r="H22" s="429"/>
    </row>
    <row r="23" spans="2:8" s="425" customFormat="1" ht="12.75">
      <c r="B23" s="445"/>
      <c r="C23" s="433"/>
      <c r="D23" s="447" t="s">
        <v>469</v>
      </c>
      <c r="E23" s="445"/>
      <c r="F23" s="446"/>
      <c r="G23" s="437"/>
      <c r="H23" s="429"/>
    </row>
    <row r="24" spans="2:7" ht="12.75">
      <c r="B24" s="443"/>
      <c r="C24" s="433"/>
      <c r="D24" s="439" t="s">
        <v>470</v>
      </c>
      <c r="E24" s="433"/>
      <c r="F24" s="436">
        <v>330</v>
      </c>
      <c r="G24" s="437">
        <f>G22+TIME(0,F22,0)</f>
        <v>37208.41666666667</v>
      </c>
    </row>
    <row r="25" spans="2:7" ht="12.75">
      <c r="B25" s="443" t="s">
        <v>471</v>
      </c>
      <c r="C25" s="433"/>
      <c r="D25" s="439" t="s">
        <v>465</v>
      </c>
      <c r="E25" s="433" t="s">
        <v>450</v>
      </c>
      <c r="F25" s="436">
        <v>120</v>
      </c>
      <c r="G25" s="437">
        <f>G24+TIME(0,F24,0)</f>
        <v>37208.645833333336</v>
      </c>
    </row>
    <row r="26" spans="2:7" ht="12.75">
      <c r="B26" s="443"/>
      <c r="C26" s="433"/>
      <c r="D26" s="439" t="s">
        <v>463</v>
      </c>
      <c r="E26" s="433"/>
      <c r="F26" s="436">
        <v>60</v>
      </c>
      <c r="G26" s="437">
        <f>G25+TIME(0,F25,0)</f>
        <v>37208.72916666667</v>
      </c>
    </row>
    <row r="27" spans="2:7" ht="12.75">
      <c r="B27" s="443" t="s">
        <v>472</v>
      </c>
      <c r="C27" s="433"/>
      <c r="D27" s="439" t="s">
        <v>465</v>
      </c>
      <c r="E27" s="433" t="s">
        <v>450</v>
      </c>
      <c r="F27" s="436">
        <v>180</v>
      </c>
      <c r="G27" s="437">
        <f>G26+TIME(0,F26,0)</f>
        <v>37208.770833333336</v>
      </c>
    </row>
    <row r="28" spans="2:7" ht="12.75">
      <c r="B28" s="443"/>
      <c r="C28" s="433"/>
      <c r="D28" s="439" t="s">
        <v>466</v>
      </c>
      <c r="E28" s="433"/>
      <c r="F28" s="436"/>
      <c r="G28" s="437">
        <f>G27+TIME(0,F27,0)</f>
        <v>37208.895833333336</v>
      </c>
    </row>
    <row r="29" spans="2:7" ht="12.75">
      <c r="B29" s="443"/>
      <c r="C29" s="433"/>
      <c r="D29" s="439"/>
      <c r="E29" s="433"/>
      <c r="F29" s="436"/>
      <c r="G29" s="437"/>
    </row>
    <row r="30" spans="2:8" ht="15.75">
      <c r="B30" s="919" t="s">
        <v>473</v>
      </c>
      <c r="C30" s="919"/>
      <c r="D30" s="919"/>
      <c r="E30" s="919"/>
      <c r="F30" s="428"/>
      <c r="G30" s="428"/>
      <c r="H30" s="428"/>
    </row>
    <row r="31" spans="2:7" ht="12.75">
      <c r="B31" s="443" t="s">
        <v>474</v>
      </c>
      <c r="C31" s="433"/>
      <c r="D31" s="439" t="s">
        <v>465</v>
      </c>
      <c r="E31" s="433" t="s">
        <v>450</v>
      </c>
      <c r="F31" s="436">
        <v>120</v>
      </c>
      <c r="G31" s="437">
        <v>37209.333333333336</v>
      </c>
    </row>
    <row r="32" spans="2:7" ht="12.75">
      <c r="B32" s="443"/>
      <c r="C32" s="433"/>
      <c r="D32" s="439" t="s">
        <v>466</v>
      </c>
      <c r="E32" s="433"/>
      <c r="F32" s="436"/>
      <c r="G32" s="437">
        <f>G31+TIME(0,F31,0)</f>
        <v>37209.41666666667</v>
      </c>
    </row>
    <row r="33" spans="2:7" ht="12.75">
      <c r="B33" s="443"/>
      <c r="C33" s="433"/>
      <c r="D33" s="448"/>
      <c r="E33" s="433"/>
      <c r="F33" s="436"/>
      <c r="G33" s="437"/>
    </row>
    <row r="34" spans="2:8" ht="15.75">
      <c r="B34" s="919" t="s">
        <v>475</v>
      </c>
      <c r="C34" s="919"/>
      <c r="D34" s="919"/>
      <c r="E34" s="919"/>
      <c r="F34" s="428"/>
      <c r="G34" s="428"/>
      <c r="H34" s="428"/>
    </row>
    <row r="35" spans="2:7" ht="12.75">
      <c r="B35" s="443" t="s">
        <v>476</v>
      </c>
      <c r="C35" s="433"/>
      <c r="D35" s="441" t="s">
        <v>465</v>
      </c>
      <c r="E35" s="433" t="s">
        <v>450</v>
      </c>
      <c r="F35" s="436">
        <v>120</v>
      </c>
      <c r="G35" s="437">
        <v>37210.333333333336</v>
      </c>
    </row>
    <row r="36" spans="2:7" ht="12.75">
      <c r="B36" s="443"/>
      <c r="C36" s="433"/>
      <c r="D36" s="439" t="s">
        <v>470</v>
      </c>
      <c r="E36" s="433"/>
      <c r="F36" s="436">
        <v>30</v>
      </c>
      <c r="G36" s="437">
        <f aca="true" t="shared" si="1" ref="G36:G46">G35+TIME(0,F35,0)</f>
        <v>37210.41666666667</v>
      </c>
    </row>
    <row r="37" spans="2:7" ht="12.75">
      <c r="B37" s="443" t="s">
        <v>477</v>
      </c>
      <c r="C37" s="433"/>
      <c r="D37" s="439" t="s">
        <v>465</v>
      </c>
      <c r="E37" s="433" t="s">
        <v>450</v>
      </c>
      <c r="F37" s="436">
        <v>90</v>
      </c>
      <c r="G37" s="437">
        <f t="shared" si="1"/>
        <v>37210.43750000001</v>
      </c>
    </row>
    <row r="38" spans="2:7" ht="12.75">
      <c r="B38" s="443"/>
      <c r="C38" s="433"/>
      <c r="D38" s="439" t="s">
        <v>478</v>
      </c>
      <c r="E38" s="433"/>
      <c r="F38" s="436">
        <v>60</v>
      </c>
      <c r="G38" s="437">
        <f t="shared" si="1"/>
        <v>37210.50000000001</v>
      </c>
    </row>
    <row r="39" spans="2:7" ht="12.75">
      <c r="B39" s="443" t="s">
        <v>479</v>
      </c>
      <c r="C39" s="433"/>
      <c r="D39" s="439" t="s">
        <v>465</v>
      </c>
      <c r="E39" s="433" t="s">
        <v>450</v>
      </c>
      <c r="F39" s="436">
        <v>60</v>
      </c>
      <c r="G39" s="437">
        <f t="shared" si="1"/>
        <v>37210.54166666667</v>
      </c>
    </row>
    <row r="40" spans="2:7" ht="12.75">
      <c r="B40" s="443" t="s">
        <v>480</v>
      </c>
      <c r="C40" s="433" t="s">
        <v>85</v>
      </c>
      <c r="D40" s="441" t="s">
        <v>481</v>
      </c>
      <c r="E40" s="433" t="s">
        <v>450</v>
      </c>
      <c r="F40" s="436">
        <v>60</v>
      </c>
      <c r="G40" s="437">
        <f t="shared" si="1"/>
        <v>37210.583333333336</v>
      </c>
    </row>
    <row r="41" spans="2:7" ht="12.75">
      <c r="B41" s="443"/>
      <c r="C41" s="433"/>
      <c r="D41" s="439" t="s">
        <v>470</v>
      </c>
      <c r="E41" s="433"/>
      <c r="F41" s="436">
        <v>30</v>
      </c>
      <c r="G41" s="437">
        <f t="shared" si="1"/>
        <v>37210.625</v>
      </c>
    </row>
    <row r="42" spans="2:7" ht="12.75">
      <c r="B42" s="443" t="s">
        <v>482</v>
      </c>
      <c r="C42" s="433" t="s">
        <v>85</v>
      </c>
      <c r="D42" s="441" t="s">
        <v>481</v>
      </c>
      <c r="E42" s="433" t="s">
        <v>450</v>
      </c>
      <c r="F42" s="436">
        <v>40</v>
      </c>
      <c r="G42" s="437">
        <f t="shared" si="1"/>
        <v>37210.645833333336</v>
      </c>
    </row>
    <row r="43" spans="2:7" ht="12.75">
      <c r="B43" s="443" t="s">
        <v>483</v>
      </c>
      <c r="C43" s="433" t="s">
        <v>84</v>
      </c>
      <c r="D43" s="441" t="s">
        <v>484</v>
      </c>
      <c r="E43" s="433" t="s">
        <v>450</v>
      </c>
      <c r="F43" s="436">
        <v>20</v>
      </c>
      <c r="G43" s="437">
        <f t="shared" si="1"/>
        <v>37210.67361111112</v>
      </c>
    </row>
    <row r="44" spans="2:7" ht="12.75">
      <c r="B44" s="443" t="s">
        <v>485</v>
      </c>
      <c r="C44" s="433" t="s">
        <v>84</v>
      </c>
      <c r="D44" s="441" t="s">
        <v>486</v>
      </c>
      <c r="E44" s="433" t="s">
        <v>450</v>
      </c>
      <c r="F44" s="436">
        <v>60</v>
      </c>
      <c r="G44" s="437">
        <f t="shared" si="1"/>
        <v>37210.68750000001</v>
      </c>
    </row>
    <row r="45" spans="2:7" ht="12.75">
      <c r="B45" s="443" t="s">
        <v>487</v>
      </c>
      <c r="C45" s="433" t="s">
        <v>84</v>
      </c>
      <c r="D45" s="439" t="s">
        <v>488</v>
      </c>
      <c r="E45" s="433"/>
      <c r="F45" s="436"/>
      <c r="G45" s="437">
        <f t="shared" si="1"/>
        <v>37210.72916666667</v>
      </c>
    </row>
    <row r="46" spans="2:7" ht="12.75">
      <c r="B46" s="449"/>
      <c r="C46" s="433"/>
      <c r="E46" s="433"/>
      <c r="F46" s="436"/>
      <c r="G46" s="450">
        <f t="shared" si="1"/>
        <v>37210.72916666667</v>
      </c>
    </row>
    <row r="47" spans="2:7" ht="12.75">
      <c r="B47" s="443"/>
      <c r="C47" s="433"/>
      <c r="D47" s="433" t="s">
        <v>489</v>
      </c>
      <c r="E47" s="433"/>
      <c r="F47" s="436"/>
      <c r="G47" s="451"/>
    </row>
    <row r="48" spans="2:7" ht="12.75">
      <c r="B48" s="443" t="s">
        <v>29</v>
      </c>
      <c r="C48" s="433" t="s">
        <v>29</v>
      </c>
      <c r="D48" s="434" t="s">
        <v>88</v>
      </c>
      <c r="E48" s="433"/>
      <c r="F48" s="436"/>
      <c r="G48" s="451" t="s">
        <v>29</v>
      </c>
    </row>
    <row r="49" spans="2:5" ht="12.75">
      <c r="B49" s="433"/>
      <c r="C49" s="434"/>
      <c r="D49" s="434" t="s">
        <v>490</v>
      </c>
      <c r="E49" s="434"/>
    </row>
  </sheetData>
  <mergeCells count="7">
    <mergeCell ref="B21:E21"/>
    <mergeCell ref="B30:E30"/>
    <mergeCell ref="B34:E34"/>
    <mergeCell ref="B2:G2"/>
    <mergeCell ref="B3:G3"/>
    <mergeCell ref="B4:G4"/>
    <mergeCell ref="B6:E6"/>
  </mergeCells>
  <printOptions/>
  <pageMargins left="0.75" right="0.75" top="1" bottom="1" header="0.5" footer="0.5"/>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B1:J82"/>
  <sheetViews>
    <sheetView showGridLines="0" workbookViewId="0" topLeftCell="A1">
      <selection activeCell="A1" sqref="A1"/>
    </sheetView>
  </sheetViews>
  <sheetFormatPr defaultColWidth="9.140625" defaultRowHeight="12.75" customHeight="1"/>
  <cols>
    <col min="1" max="1" width="3.421875" style="332" customWidth="1"/>
    <col min="2" max="2" width="7.421875" style="332" customWidth="1"/>
    <col min="3" max="3" width="3.421875" style="332" customWidth="1"/>
    <col min="4" max="4" width="79.8515625" style="364" customWidth="1"/>
    <col min="5" max="5" width="3.7109375" style="332" customWidth="1"/>
    <col min="6" max="6" width="7.140625" style="332" customWidth="1"/>
    <col min="7" max="7" width="6.140625" style="332" customWidth="1"/>
    <col min="8" max="8" width="9.8515625" style="332" customWidth="1"/>
    <col min="9" max="9" width="19.28125" style="332" customWidth="1"/>
    <col min="10" max="16384" width="3.7109375" style="332" customWidth="1"/>
  </cols>
  <sheetData>
    <row r="1" s="328" customFormat="1" ht="12.75" customHeight="1">
      <c r="D1" s="329"/>
    </row>
    <row r="2" spans="2:10" s="328" customFormat="1" ht="12.75" customHeight="1">
      <c r="B2" s="910"/>
      <c r="C2" s="910"/>
      <c r="D2" s="910"/>
      <c r="E2" s="910"/>
      <c r="F2" s="910"/>
      <c r="G2" s="910"/>
      <c r="H2" s="910"/>
      <c r="I2" s="330"/>
      <c r="J2" s="330"/>
    </row>
    <row r="3" spans="2:10" s="328" customFormat="1" ht="12.75" customHeight="1">
      <c r="B3" s="915" t="s">
        <v>374</v>
      </c>
      <c r="C3" s="916"/>
      <c r="D3" s="916"/>
      <c r="E3" s="916"/>
      <c r="F3" s="916"/>
      <c r="G3" s="916"/>
      <c r="H3" s="917"/>
      <c r="I3" s="330"/>
      <c r="J3" s="330"/>
    </row>
    <row r="4" spans="2:10" s="328" customFormat="1" ht="12.75" customHeight="1">
      <c r="B4" s="911"/>
      <c r="C4" s="912"/>
      <c r="D4" s="912"/>
      <c r="E4" s="912"/>
      <c r="F4" s="912"/>
      <c r="G4" s="912"/>
      <c r="H4" s="912"/>
      <c r="I4" s="330"/>
      <c r="J4" s="330"/>
    </row>
    <row r="5" spans="2:10" s="328" customFormat="1" ht="12.75" customHeight="1">
      <c r="B5" s="331"/>
      <c r="C5" s="331"/>
      <c r="D5" s="913"/>
      <c r="E5" s="914"/>
      <c r="F5" s="914"/>
      <c r="G5" s="914"/>
      <c r="H5" s="914"/>
      <c r="I5" s="914"/>
      <c r="J5" s="914"/>
    </row>
    <row r="6" spans="2:10" ht="12.75" customHeight="1">
      <c r="B6" s="333"/>
      <c r="C6" s="334"/>
      <c r="D6" s="335"/>
      <c r="E6" s="333"/>
      <c r="F6" s="333"/>
      <c r="G6" s="336"/>
      <c r="H6" s="337"/>
      <c r="I6" s="338"/>
      <c r="J6" s="338"/>
    </row>
    <row r="7" spans="2:10" ht="12.75" customHeight="1">
      <c r="B7" s="339"/>
      <c r="C7" s="334"/>
      <c r="D7" s="340"/>
      <c r="E7" s="333"/>
      <c r="F7" s="333"/>
      <c r="G7" s="336"/>
      <c r="H7" s="337"/>
      <c r="I7" s="338"/>
      <c r="J7" s="338"/>
    </row>
    <row r="8" spans="2:10" ht="12.75" customHeight="1">
      <c r="B8" s="339"/>
      <c r="C8" s="334"/>
      <c r="D8" s="341"/>
      <c r="E8" s="333"/>
      <c r="F8" s="333"/>
      <c r="G8" s="336"/>
      <c r="H8" s="337"/>
      <c r="I8" s="338"/>
      <c r="J8" s="338"/>
    </row>
    <row r="9" spans="2:10" ht="12.75" customHeight="1">
      <c r="B9" s="339"/>
      <c r="C9" s="334"/>
      <c r="D9" s="342"/>
      <c r="E9" s="333"/>
      <c r="F9" s="333"/>
      <c r="G9" s="336"/>
      <c r="H9" s="337"/>
      <c r="I9" s="338"/>
      <c r="J9" s="338"/>
    </row>
    <row r="10" spans="2:10" ht="12.75" customHeight="1">
      <c r="B10" s="343"/>
      <c r="C10" s="338"/>
      <c r="D10" s="335"/>
      <c r="E10" s="333"/>
      <c r="F10" s="333"/>
      <c r="G10" s="336"/>
      <c r="H10" s="337"/>
      <c r="I10" s="338"/>
      <c r="J10" s="338"/>
    </row>
    <row r="11" spans="2:10" ht="12.75" customHeight="1">
      <c r="B11" s="344"/>
      <c r="C11" s="333"/>
      <c r="D11" s="341"/>
      <c r="E11" s="333"/>
      <c r="F11" s="333"/>
      <c r="G11" s="336"/>
      <c r="H11" s="337"/>
      <c r="I11" s="338"/>
      <c r="J11" s="338"/>
    </row>
    <row r="12" spans="2:10" ht="12.75" customHeight="1">
      <c r="B12" s="344"/>
      <c r="C12" s="333"/>
      <c r="D12" s="340"/>
      <c r="E12" s="333"/>
      <c r="F12" s="333"/>
      <c r="G12" s="336"/>
      <c r="H12" s="337"/>
      <c r="I12" s="338"/>
      <c r="J12" s="338"/>
    </row>
    <row r="13" spans="2:8" ht="12.75" customHeight="1">
      <c r="B13" s="345"/>
      <c r="C13" s="333"/>
      <c r="D13" s="346"/>
      <c r="E13" s="333"/>
      <c r="F13" s="333"/>
      <c r="G13" s="336"/>
      <c r="H13" s="337"/>
    </row>
    <row r="14" spans="2:8" ht="12.75" customHeight="1">
      <c r="B14" s="345"/>
      <c r="C14" s="333"/>
      <c r="D14" s="346"/>
      <c r="E14" s="333"/>
      <c r="F14" s="333"/>
      <c r="G14" s="336"/>
      <c r="H14" s="337"/>
    </row>
    <row r="15" spans="2:8" ht="12.75" customHeight="1">
      <c r="B15" s="345"/>
      <c r="C15" s="333"/>
      <c r="D15" s="346"/>
      <c r="E15" s="333"/>
      <c r="F15" s="333"/>
      <c r="G15" s="336"/>
      <c r="H15" s="337"/>
    </row>
    <row r="16" spans="2:10" ht="12.75" customHeight="1">
      <c r="B16" s="344"/>
      <c r="C16" s="333"/>
      <c r="D16" s="347"/>
      <c r="E16" s="333"/>
      <c r="F16" s="333"/>
      <c r="G16" s="336"/>
      <c r="H16" s="337"/>
      <c r="I16" s="338"/>
      <c r="J16" s="338"/>
    </row>
    <row r="17" spans="2:10" ht="12.75" customHeight="1">
      <c r="B17" s="344"/>
      <c r="C17" s="333"/>
      <c r="D17" s="340"/>
      <c r="E17" s="333"/>
      <c r="F17" s="333"/>
      <c r="G17" s="336"/>
      <c r="H17" s="337"/>
      <c r="I17" s="338"/>
      <c r="J17" s="338"/>
    </row>
    <row r="18" spans="2:10" ht="12.75" customHeight="1">
      <c r="B18" s="344"/>
      <c r="C18" s="333"/>
      <c r="D18" s="340"/>
      <c r="E18" s="333"/>
      <c r="F18" s="333"/>
      <c r="G18" s="336"/>
      <c r="H18" s="337"/>
      <c r="I18" s="338"/>
      <c r="J18" s="338"/>
    </row>
    <row r="19" spans="2:10" s="328" customFormat="1" ht="12.75" customHeight="1">
      <c r="B19" s="918"/>
      <c r="C19" s="918"/>
      <c r="D19" s="918"/>
      <c r="E19" s="918"/>
      <c r="F19" s="918"/>
      <c r="I19" s="330"/>
      <c r="J19" s="330"/>
    </row>
    <row r="20" spans="2:10" ht="12.75" customHeight="1">
      <c r="B20" s="344"/>
      <c r="C20" s="333"/>
      <c r="D20" s="335"/>
      <c r="F20" s="348"/>
      <c r="H20" s="349"/>
      <c r="I20" s="338"/>
      <c r="J20" s="338"/>
    </row>
    <row r="21" spans="2:10" ht="12.75" customHeight="1">
      <c r="B21" s="350"/>
      <c r="C21" s="351"/>
      <c r="D21" s="340"/>
      <c r="E21" s="333"/>
      <c r="F21" s="333"/>
      <c r="G21" s="336"/>
      <c r="H21" s="337"/>
      <c r="I21" s="338"/>
      <c r="J21" s="338"/>
    </row>
    <row r="22" spans="2:10" ht="12.75" customHeight="1">
      <c r="B22" s="352"/>
      <c r="C22" s="333"/>
      <c r="D22" s="340"/>
      <c r="E22" s="333"/>
      <c r="F22" s="333"/>
      <c r="G22" s="336"/>
      <c r="H22" s="337"/>
      <c r="I22" s="338"/>
      <c r="J22" s="338"/>
    </row>
    <row r="23" spans="2:10" ht="12.75" customHeight="1">
      <c r="B23" s="352"/>
      <c r="C23" s="333"/>
      <c r="D23" s="340"/>
      <c r="E23" s="333"/>
      <c r="F23" s="333"/>
      <c r="G23" s="336"/>
      <c r="H23" s="337"/>
      <c r="I23" s="338"/>
      <c r="J23" s="338"/>
    </row>
    <row r="24" spans="2:8" s="328" customFormat="1" ht="12.75" customHeight="1">
      <c r="B24" s="918"/>
      <c r="C24" s="918"/>
      <c r="D24" s="918"/>
      <c r="E24" s="918"/>
      <c r="F24" s="918"/>
      <c r="G24" s="353"/>
      <c r="H24" s="353"/>
    </row>
    <row r="25" spans="2:8" ht="12.75" customHeight="1">
      <c r="B25" s="333"/>
      <c r="C25" s="333"/>
      <c r="D25" s="335"/>
      <c r="E25" s="333"/>
      <c r="F25" s="333"/>
      <c r="G25" s="339"/>
      <c r="H25" s="351"/>
    </row>
    <row r="26" spans="2:8" ht="12.75" customHeight="1">
      <c r="B26" s="333"/>
      <c r="C26" s="333"/>
      <c r="D26" s="335"/>
      <c r="E26" s="333"/>
      <c r="F26" s="333"/>
      <c r="G26" s="339"/>
      <c r="H26" s="333"/>
    </row>
    <row r="27" spans="2:8" ht="12.75" customHeight="1">
      <c r="B27" s="354"/>
      <c r="C27" s="354"/>
      <c r="D27" s="335"/>
      <c r="E27" s="354"/>
      <c r="F27" s="354"/>
      <c r="G27" s="355"/>
      <c r="H27" s="351"/>
    </row>
    <row r="28" spans="2:8" ht="12.75" customHeight="1">
      <c r="B28" s="354"/>
      <c r="C28" s="354"/>
      <c r="D28" s="356"/>
      <c r="E28" s="354"/>
      <c r="F28" s="354"/>
      <c r="G28" s="355"/>
      <c r="H28" s="355"/>
    </row>
    <row r="29" spans="2:10" ht="12.75" customHeight="1">
      <c r="B29" s="344"/>
      <c r="C29" s="333"/>
      <c r="D29" s="347"/>
      <c r="E29" s="333"/>
      <c r="F29" s="348"/>
      <c r="G29" s="336"/>
      <c r="H29" s="337"/>
      <c r="I29" s="338"/>
      <c r="J29" s="338"/>
    </row>
    <row r="30" spans="2:10" ht="12.75" customHeight="1">
      <c r="B30" s="344"/>
      <c r="C30" s="333"/>
      <c r="D30" s="347"/>
      <c r="E30" s="333"/>
      <c r="F30" s="333"/>
      <c r="G30" s="336"/>
      <c r="H30" s="337"/>
      <c r="I30" s="338"/>
      <c r="J30" s="338"/>
    </row>
    <row r="31" spans="2:10" ht="12.75" customHeight="1">
      <c r="B31" s="344"/>
      <c r="C31" s="333"/>
      <c r="D31" s="347"/>
      <c r="E31" s="333"/>
      <c r="F31" s="333"/>
      <c r="G31" s="336"/>
      <c r="H31" s="337"/>
      <c r="I31" s="338"/>
      <c r="J31" s="338"/>
    </row>
    <row r="32" spans="2:10" ht="12.75" customHeight="1">
      <c r="B32" s="344"/>
      <c r="C32" s="333"/>
      <c r="D32" s="347"/>
      <c r="E32" s="333"/>
      <c r="F32" s="348"/>
      <c r="G32" s="336"/>
      <c r="H32" s="337"/>
      <c r="I32" s="338"/>
      <c r="J32" s="338"/>
    </row>
    <row r="33" spans="2:10" ht="12.75" customHeight="1">
      <c r="B33" s="352"/>
      <c r="C33" s="333"/>
      <c r="D33" s="340"/>
      <c r="E33" s="333"/>
      <c r="F33" s="357"/>
      <c r="G33" s="336"/>
      <c r="H33" s="337"/>
      <c r="I33" s="338"/>
      <c r="J33" s="338"/>
    </row>
    <row r="34" spans="2:10" ht="12.75" customHeight="1">
      <c r="B34" s="352"/>
      <c r="C34" s="333"/>
      <c r="D34" s="340"/>
      <c r="E34" s="333"/>
      <c r="F34" s="357"/>
      <c r="G34" s="336"/>
      <c r="H34" s="337"/>
      <c r="I34" s="338"/>
      <c r="J34" s="338"/>
    </row>
    <row r="35" spans="2:10" ht="12.75" customHeight="1">
      <c r="B35" s="352"/>
      <c r="C35" s="333"/>
      <c r="D35" s="340"/>
      <c r="E35" s="333"/>
      <c r="F35" s="357"/>
      <c r="G35" s="336"/>
      <c r="H35" s="337"/>
      <c r="I35" s="338"/>
      <c r="J35" s="338"/>
    </row>
    <row r="36" spans="2:10" s="328" customFormat="1" ht="12.75" customHeight="1">
      <c r="B36" s="918"/>
      <c r="C36" s="918"/>
      <c r="D36" s="918"/>
      <c r="E36" s="918"/>
      <c r="F36" s="918"/>
      <c r="G36" s="353"/>
      <c r="H36" s="353"/>
      <c r="I36" s="330"/>
      <c r="J36" s="330"/>
    </row>
    <row r="37" spans="2:10" ht="12.75" customHeight="1">
      <c r="B37" s="344"/>
      <c r="C37" s="333"/>
      <c r="D37" s="347"/>
      <c r="E37" s="333"/>
      <c r="F37" s="348"/>
      <c r="G37" s="336"/>
      <c r="H37" s="337"/>
      <c r="I37" s="338"/>
      <c r="J37" s="338"/>
    </row>
    <row r="38" spans="2:10" ht="12.75" customHeight="1">
      <c r="B38" s="352"/>
      <c r="C38" s="333"/>
      <c r="D38" s="340"/>
      <c r="E38" s="333"/>
      <c r="F38" s="357"/>
      <c r="G38" s="336"/>
      <c r="H38" s="337"/>
      <c r="I38" s="338"/>
      <c r="J38" s="338"/>
    </row>
    <row r="39" spans="2:10" ht="12.75" customHeight="1">
      <c r="B39" s="352"/>
      <c r="C39" s="333"/>
      <c r="D39" s="340"/>
      <c r="E39" s="333"/>
      <c r="F39" s="357"/>
      <c r="G39" s="336"/>
      <c r="H39" s="337"/>
      <c r="I39" s="338"/>
      <c r="J39" s="338"/>
    </row>
    <row r="40" spans="2:10" ht="12.75" customHeight="1">
      <c r="B40" s="352"/>
      <c r="C40" s="333"/>
      <c r="D40" s="340"/>
      <c r="E40" s="333"/>
      <c r="F40" s="357"/>
      <c r="G40" s="336"/>
      <c r="H40" s="337"/>
      <c r="I40" s="338"/>
      <c r="J40" s="338"/>
    </row>
    <row r="41" spans="2:10" ht="12.75" customHeight="1">
      <c r="B41" s="344"/>
      <c r="C41" s="333"/>
      <c r="D41" s="347"/>
      <c r="E41" s="333"/>
      <c r="F41" s="348"/>
      <c r="G41" s="336"/>
      <c r="H41" s="337"/>
      <c r="I41" s="338"/>
      <c r="J41" s="338"/>
    </row>
    <row r="42" spans="2:10" ht="12.75" customHeight="1">
      <c r="B42" s="344"/>
      <c r="C42" s="333"/>
      <c r="D42" s="347"/>
      <c r="E42" s="333"/>
      <c r="F42" s="333"/>
      <c r="G42" s="336"/>
      <c r="H42" s="337"/>
      <c r="I42" s="338"/>
      <c r="J42" s="338"/>
    </row>
    <row r="43" spans="2:10" ht="12.75" customHeight="1">
      <c r="B43" s="344"/>
      <c r="C43" s="333"/>
      <c r="D43" s="347"/>
      <c r="E43" s="333"/>
      <c r="F43" s="333"/>
      <c r="G43" s="336"/>
      <c r="H43" s="337"/>
      <c r="I43" s="338"/>
      <c r="J43" s="338"/>
    </row>
    <row r="44" spans="2:10" ht="12.75" customHeight="1">
      <c r="B44" s="344"/>
      <c r="C44" s="333"/>
      <c r="D44" s="347"/>
      <c r="E44" s="333"/>
      <c r="F44" s="333"/>
      <c r="G44" s="336"/>
      <c r="H44" s="337"/>
      <c r="I44" s="338"/>
      <c r="J44" s="338"/>
    </row>
    <row r="45" spans="2:10" ht="12.75" customHeight="1">
      <c r="B45" s="344"/>
      <c r="C45" s="333"/>
      <c r="D45" s="347"/>
      <c r="E45" s="333"/>
      <c r="F45" s="333"/>
      <c r="G45" s="336"/>
      <c r="H45" s="337"/>
      <c r="I45" s="355"/>
      <c r="J45" s="355"/>
    </row>
    <row r="46" spans="2:10" s="328" customFormat="1" ht="12.75" customHeight="1">
      <c r="B46" s="918"/>
      <c r="C46" s="918"/>
      <c r="D46" s="918"/>
      <c r="E46" s="918"/>
      <c r="F46" s="918"/>
      <c r="G46" s="353"/>
      <c r="H46" s="353"/>
      <c r="I46" s="330"/>
      <c r="J46" s="330"/>
    </row>
    <row r="47" spans="2:10" ht="12.75" customHeight="1">
      <c r="B47" s="344"/>
      <c r="C47" s="333"/>
      <c r="D47" s="347"/>
      <c r="E47" s="333"/>
      <c r="F47" s="348"/>
      <c r="G47" s="336"/>
      <c r="H47" s="337"/>
      <c r="I47" s="338"/>
      <c r="J47" s="338"/>
    </row>
    <row r="48" spans="2:10" ht="12.75" customHeight="1">
      <c r="B48" s="344"/>
      <c r="C48" s="333"/>
      <c r="D48" s="347"/>
      <c r="E48" s="333"/>
      <c r="F48" s="333"/>
      <c r="G48" s="336"/>
      <c r="H48" s="337"/>
      <c r="I48" s="338"/>
      <c r="J48" s="338"/>
    </row>
    <row r="49" spans="2:10" ht="12.75" customHeight="1">
      <c r="B49" s="344"/>
      <c r="C49" s="333"/>
      <c r="D49" s="347"/>
      <c r="E49" s="333"/>
      <c r="F49" s="333"/>
      <c r="G49" s="336"/>
      <c r="H49" s="337"/>
      <c r="I49" s="338"/>
      <c r="J49" s="338"/>
    </row>
    <row r="50" spans="2:10" ht="12.75" customHeight="1">
      <c r="B50" s="344"/>
      <c r="C50" s="333"/>
      <c r="D50" s="347"/>
      <c r="E50" s="333"/>
      <c r="F50" s="348"/>
      <c r="G50" s="336"/>
      <c r="H50" s="337"/>
      <c r="I50" s="338"/>
      <c r="J50" s="338"/>
    </row>
    <row r="51" spans="2:10" ht="12.75" customHeight="1">
      <c r="B51" s="344"/>
      <c r="C51" s="333"/>
      <c r="D51" s="347"/>
      <c r="E51" s="333"/>
      <c r="F51" s="333"/>
      <c r="G51" s="336"/>
      <c r="H51" s="337"/>
      <c r="I51" s="338"/>
      <c r="J51" s="338"/>
    </row>
    <row r="52" spans="2:10" ht="12.75" customHeight="1">
      <c r="B52" s="344"/>
      <c r="C52" s="333"/>
      <c r="D52" s="347"/>
      <c r="E52" s="333"/>
      <c r="F52" s="333"/>
      <c r="G52" s="336"/>
      <c r="H52" s="337"/>
      <c r="I52" s="338"/>
      <c r="J52" s="355"/>
    </row>
    <row r="53" spans="2:10" ht="12.75" customHeight="1">
      <c r="B53" s="344"/>
      <c r="C53" s="333"/>
      <c r="D53" s="347"/>
      <c r="E53" s="333"/>
      <c r="F53" s="348"/>
      <c r="G53" s="336"/>
      <c r="H53" s="337"/>
      <c r="I53" s="338"/>
      <c r="J53" s="338"/>
    </row>
    <row r="54" spans="2:10" ht="12.75" customHeight="1">
      <c r="B54" s="344"/>
      <c r="C54" s="333"/>
      <c r="D54" s="347"/>
      <c r="E54" s="333"/>
      <c r="F54" s="333"/>
      <c r="G54" s="336"/>
      <c r="H54" s="337"/>
      <c r="I54" s="338"/>
      <c r="J54" s="338"/>
    </row>
    <row r="55" spans="2:10" ht="12.75" customHeight="1">
      <c r="B55" s="344"/>
      <c r="C55" s="333"/>
      <c r="D55" s="347"/>
      <c r="E55" s="333"/>
      <c r="F55" s="333"/>
      <c r="G55" s="336"/>
      <c r="H55" s="337"/>
      <c r="I55" s="338"/>
      <c r="J55" s="338"/>
    </row>
    <row r="56" spans="2:10" ht="12.75" customHeight="1">
      <c r="B56" s="344"/>
      <c r="C56" s="333"/>
      <c r="D56" s="347"/>
      <c r="E56" s="333"/>
      <c r="F56" s="333"/>
      <c r="G56" s="336"/>
      <c r="H56" s="337"/>
      <c r="I56" s="338"/>
      <c r="J56" s="338"/>
    </row>
    <row r="57" spans="2:10" ht="12.75" customHeight="1">
      <c r="B57" s="358"/>
      <c r="C57" s="359"/>
      <c r="D57" s="360"/>
      <c r="E57" s="359"/>
      <c r="F57" s="359"/>
      <c r="G57" s="361"/>
      <c r="H57" s="362"/>
      <c r="I57" s="363"/>
      <c r="J57" s="338"/>
    </row>
    <row r="58" spans="2:10" ht="12.75" customHeight="1">
      <c r="B58" s="358"/>
      <c r="C58" s="359"/>
      <c r="D58" s="360"/>
      <c r="E58" s="359"/>
      <c r="F58" s="359"/>
      <c r="G58" s="361"/>
      <c r="H58" s="362"/>
      <c r="I58" s="363"/>
      <c r="J58" s="355"/>
    </row>
    <row r="59" spans="2:10" ht="12.75" customHeight="1">
      <c r="B59" s="358"/>
      <c r="C59" s="359"/>
      <c r="D59" s="360"/>
      <c r="E59" s="359"/>
      <c r="F59" s="359"/>
      <c r="G59" s="361"/>
      <c r="H59" s="362"/>
      <c r="I59" s="363"/>
      <c r="J59" s="355"/>
    </row>
    <row r="60" spans="2:10" ht="12.75" customHeight="1">
      <c r="B60" s="344"/>
      <c r="C60" s="333"/>
      <c r="D60" s="347"/>
      <c r="E60" s="333"/>
      <c r="F60" s="333"/>
      <c r="G60" s="336"/>
      <c r="H60" s="337"/>
      <c r="I60" s="338"/>
      <c r="J60" s="355"/>
    </row>
    <row r="61" spans="2:3" ht="12.75" customHeight="1">
      <c r="B61" s="338"/>
      <c r="C61" s="338"/>
    </row>
    <row r="62" spans="2:3" ht="12.75" customHeight="1">
      <c r="B62" s="338"/>
      <c r="C62" s="338"/>
    </row>
    <row r="63" spans="2:3" ht="12.75" customHeight="1">
      <c r="B63" s="338"/>
      <c r="C63" s="338"/>
    </row>
    <row r="64" spans="2:3" ht="12.75" customHeight="1">
      <c r="B64" s="338"/>
      <c r="C64" s="338"/>
    </row>
    <row r="65" spans="2:3" ht="12.75" customHeight="1">
      <c r="B65" s="338"/>
      <c r="C65" s="338"/>
    </row>
    <row r="66" spans="2:10" ht="12.75" customHeight="1">
      <c r="B66" s="344"/>
      <c r="C66" s="333"/>
      <c r="D66" s="347"/>
      <c r="E66" s="333"/>
      <c r="F66" s="333"/>
      <c r="G66" s="336"/>
      <c r="H66" s="337"/>
      <c r="I66" s="338"/>
      <c r="J66" s="338"/>
    </row>
    <row r="67" spans="2:10" ht="12.75" customHeight="1">
      <c r="B67" s="344"/>
      <c r="C67" s="333"/>
      <c r="D67" s="347"/>
      <c r="E67" s="333"/>
      <c r="F67" s="333"/>
      <c r="G67" s="336"/>
      <c r="H67" s="337"/>
      <c r="I67" s="338"/>
      <c r="J67" s="338"/>
    </row>
    <row r="68" spans="2:10" ht="12.75" customHeight="1">
      <c r="B68" s="344"/>
      <c r="C68" s="333"/>
      <c r="D68" s="347"/>
      <c r="E68" s="333"/>
      <c r="F68" s="333"/>
      <c r="G68" s="336"/>
      <c r="H68" s="337"/>
      <c r="I68" s="338"/>
      <c r="J68" s="338"/>
    </row>
    <row r="69" spans="2:9" ht="12.75" customHeight="1">
      <c r="B69" s="344"/>
      <c r="C69" s="333"/>
      <c r="D69" s="347"/>
      <c r="E69" s="333"/>
      <c r="F69" s="333"/>
      <c r="G69" s="336"/>
      <c r="H69" s="337"/>
      <c r="I69" s="338"/>
    </row>
    <row r="70" spans="2:9" ht="12.75" customHeight="1">
      <c r="B70" s="344"/>
      <c r="C70" s="333"/>
      <c r="D70" s="347"/>
      <c r="E70" s="333"/>
      <c r="F70" s="333"/>
      <c r="G70" s="336"/>
      <c r="H70" s="337"/>
      <c r="I70" s="338"/>
    </row>
    <row r="71" spans="2:9" ht="12.75" customHeight="1">
      <c r="B71" s="344"/>
      <c r="C71" s="333"/>
      <c r="D71" s="347"/>
      <c r="E71" s="333"/>
      <c r="F71" s="333"/>
      <c r="G71" s="336"/>
      <c r="H71" s="337"/>
      <c r="I71" s="338"/>
    </row>
    <row r="72" spans="2:9" ht="12.75" customHeight="1">
      <c r="B72" s="344"/>
      <c r="C72" s="333"/>
      <c r="D72" s="347"/>
      <c r="E72" s="333"/>
      <c r="F72" s="333"/>
      <c r="G72" s="336"/>
      <c r="H72" s="337"/>
      <c r="I72" s="338"/>
    </row>
    <row r="73" spans="2:9" ht="12.75" customHeight="1">
      <c r="B73" s="344"/>
      <c r="C73" s="333"/>
      <c r="D73" s="347"/>
      <c r="E73" s="333"/>
      <c r="F73" s="333"/>
      <c r="G73" s="336"/>
      <c r="H73" s="337"/>
      <c r="I73" s="338"/>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spans="2:9" ht="12.75" customHeight="1">
      <c r="B76" s="344"/>
      <c r="C76" s="333"/>
      <c r="D76" s="347"/>
      <c r="E76" s="333"/>
      <c r="F76" s="333"/>
      <c r="G76" s="336"/>
      <c r="H76" s="337"/>
      <c r="I76" s="338"/>
    </row>
    <row r="77" spans="2:9" ht="12.75" customHeight="1">
      <c r="B77" s="344"/>
      <c r="C77" s="333"/>
      <c r="D77" s="347"/>
      <c r="E77" s="333"/>
      <c r="F77" s="333"/>
      <c r="G77" s="336"/>
      <c r="H77" s="337"/>
      <c r="I77" s="338"/>
    </row>
    <row r="78" spans="2:9" ht="12.75" customHeight="1">
      <c r="B78" s="344"/>
      <c r="C78" s="333"/>
      <c r="D78" s="347"/>
      <c r="E78" s="333"/>
      <c r="F78" s="333"/>
      <c r="G78" s="336"/>
      <c r="H78" s="337"/>
      <c r="I78" s="338"/>
    </row>
    <row r="79" spans="2:9" ht="12.75" customHeight="1">
      <c r="B79" s="344"/>
      <c r="C79" s="333"/>
      <c r="D79" s="347"/>
      <c r="E79" s="333"/>
      <c r="F79" s="333"/>
      <c r="G79" s="336"/>
      <c r="H79" s="337"/>
      <c r="I79" s="338"/>
    </row>
    <row r="80" ht="12.75" customHeight="1">
      <c r="I80" s="338"/>
    </row>
    <row r="81" ht="12.75" customHeight="1">
      <c r="I81" s="338"/>
    </row>
    <row r="82" ht="12.75" customHeight="1">
      <c r="I82" s="338"/>
    </row>
  </sheetData>
  <mergeCells count="8">
    <mergeCell ref="B2:H2"/>
    <mergeCell ref="B4:H4"/>
    <mergeCell ref="D5:J5"/>
    <mergeCell ref="B3:H3"/>
    <mergeCell ref="B19:F19"/>
    <mergeCell ref="B24:F24"/>
    <mergeCell ref="B36:F36"/>
    <mergeCell ref="B46:F46"/>
  </mergeCells>
  <printOptions/>
  <pageMargins left="0.75" right="0.75" top="1" bottom="1" header="0.5" footer="0.5"/>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sheetPr>
    <pageSetUpPr fitToPage="1"/>
  </sheetPr>
  <dimension ref="A1:J82"/>
  <sheetViews>
    <sheetView showGridLines="0" workbookViewId="0" topLeftCell="A1">
      <selection activeCell="A1" sqref="A1"/>
    </sheetView>
  </sheetViews>
  <sheetFormatPr defaultColWidth="9.140625" defaultRowHeight="12.75" customHeight="1"/>
  <cols>
    <col min="1" max="1" width="3.421875" style="332" customWidth="1"/>
    <col min="2" max="2" width="7.421875" style="332" customWidth="1"/>
    <col min="3" max="3" width="3.421875" style="332" customWidth="1"/>
    <col min="4" max="4" width="79.8515625" style="364" customWidth="1"/>
    <col min="5" max="5" width="3.7109375" style="332" customWidth="1"/>
    <col min="6" max="6" width="7.140625" style="332" customWidth="1"/>
    <col min="7" max="7" width="6.140625" style="332" customWidth="1"/>
    <col min="8" max="8" width="9.8515625" style="332" customWidth="1"/>
    <col min="9" max="9" width="19.28125" style="332" customWidth="1"/>
    <col min="10" max="16384" width="3.7109375" style="332" customWidth="1"/>
  </cols>
  <sheetData>
    <row r="1" spans="1:10" s="328" customFormat="1" ht="12.75" customHeight="1">
      <c r="A1" s="514"/>
      <c r="B1"/>
      <c r="C1"/>
      <c r="D1"/>
      <c r="E1"/>
      <c r="F1"/>
      <c r="G1"/>
      <c r="H1"/>
      <c r="I1"/>
      <c r="J1"/>
    </row>
    <row r="2" spans="1:10" s="328" customFormat="1" ht="12.75" customHeight="1">
      <c r="A2" s="514"/>
      <c r="B2" s="926" t="s">
        <v>558</v>
      </c>
      <c r="C2" s="926"/>
      <c r="D2" s="926"/>
      <c r="E2" s="926"/>
      <c r="F2" s="926"/>
      <c r="G2" s="926"/>
      <c r="H2" s="926"/>
      <c r="I2" s="514"/>
      <c r="J2" s="514"/>
    </row>
    <row r="3" spans="1:10" s="328" customFormat="1" ht="12.75" customHeight="1">
      <c r="A3" s="514"/>
      <c r="B3" s="924" t="s">
        <v>559</v>
      </c>
      <c r="C3" s="926"/>
      <c r="D3" s="926"/>
      <c r="E3" s="926"/>
      <c r="F3" s="926"/>
      <c r="G3" s="926"/>
      <c r="H3" s="926"/>
      <c r="I3" s="514"/>
      <c r="J3" s="514"/>
    </row>
    <row r="4" spans="1:10" s="328" customFormat="1" ht="12.75" customHeight="1">
      <c r="A4" s="514"/>
      <c r="B4" s="927"/>
      <c r="C4" s="928"/>
      <c r="D4" s="928"/>
      <c r="E4" s="928"/>
      <c r="F4" s="928"/>
      <c r="G4" s="928"/>
      <c r="H4" s="928"/>
      <c r="I4" s="514"/>
      <c r="J4" s="514"/>
    </row>
    <row r="5" spans="1:10" s="539" customFormat="1" ht="12.75" customHeight="1">
      <c r="A5" s="537"/>
      <c r="B5" s="538"/>
      <c r="C5" s="538"/>
      <c r="D5" s="924" t="s">
        <v>560</v>
      </c>
      <c r="E5" s="925"/>
      <c r="F5" s="925"/>
      <c r="G5" s="925"/>
      <c r="H5" s="925"/>
      <c r="I5" s="925"/>
      <c r="J5" s="925"/>
    </row>
    <row r="6" spans="1:10" ht="12.75" customHeight="1">
      <c r="A6" s="514"/>
      <c r="B6" s="517" t="s">
        <v>561</v>
      </c>
      <c r="C6" s="516" t="s">
        <v>31</v>
      </c>
      <c r="D6" s="517" t="s">
        <v>562</v>
      </c>
      <c r="E6" s="517" t="s">
        <v>32</v>
      </c>
      <c r="F6" s="517" t="s">
        <v>525</v>
      </c>
      <c r="G6" s="518">
        <v>1</v>
      </c>
      <c r="H6" s="519">
        <f>TIME(8,0,0)</f>
        <v>0.3333333333333333</v>
      </c>
      <c r="I6" s="514"/>
      <c r="J6" s="514"/>
    </row>
    <row r="7" spans="1:10" ht="12.75" customHeight="1">
      <c r="A7" s="514"/>
      <c r="B7" s="520" t="s">
        <v>563</v>
      </c>
      <c r="C7" s="516" t="s">
        <v>31</v>
      </c>
      <c r="D7" s="516" t="s">
        <v>564</v>
      </c>
      <c r="E7" s="517" t="s">
        <v>32</v>
      </c>
      <c r="F7" s="517" t="s">
        <v>525</v>
      </c>
      <c r="G7" s="518">
        <v>5</v>
      </c>
      <c r="H7" s="519">
        <f aca="true" t="shared" si="0" ref="H7:H21">H6+TIME(0,G6,0)</f>
        <v>0.33402777777777776</v>
      </c>
      <c r="I7" s="514"/>
      <c r="J7" s="514"/>
    </row>
    <row r="8" spans="1:10" ht="12.75" customHeight="1">
      <c r="A8" s="514"/>
      <c r="B8" s="520" t="s">
        <v>565</v>
      </c>
      <c r="C8" s="516" t="s">
        <v>31</v>
      </c>
      <c r="D8" s="521" t="s">
        <v>566</v>
      </c>
      <c r="E8" s="517" t="s">
        <v>32</v>
      </c>
      <c r="F8" s="517" t="s">
        <v>525</v>
      </c>
      <c r="G8" s="518">
        <v>5</v>
      </c>
      <c r="H8" s="519">
        <f t="shared" si="0"/>
        <v>0.33749999999999997</v>
      </c>
      <c r="I8" s="514"/>
      <c r="J8" s="514"/>
    </row>
    <row r="9" spans="1:10" ht="12.75" customHeight="1">
      <c r="A9" s="514"/>
      <c r="B9" s="520">
        <v>3.1</v>
      </c>
      <c r="C9" s="516" t="s">
        <v>31</v>
      </c>
      <c r="D9" s="521" t="s">
        <v>567</v>
      </c>
      <c r="E9" s="517" t="s">
        <v>32</v>
      </c>
      <c r="F9" s="517" t="s">
        <v>525</v>
      </c>
      <c r="G9" s="518">
        <v>5</v>
      </c>
      <c r="H9" s="519">
        <f t="shared" si="0"/>
        <v>0.3409722222222222</v>
      </c>
      <c r="I9" s="514"/>
      <c r="J9" s="514"/>
    </row>
    <row r="10" spans="1:10" ht="12.75" customHeight="1">
      <c r="A10" s="514"/>
      <c r="B10" s="520" t="s">
        <v>568</v>
      </c>
      <c r="C10" s="516" t="s">
        <v>31</v>
      </c>
      <c r="D10" s="522" t="s">
        <v>452</v>
      </c>
      <c r="E10" s="517" t="s">
        <v>32</v>
      </c>
      <c r="F10" s="517" t="s">
        <v>525</v>
      </c>
      <c r="G10" s="518">
        <v>5</v>
      </c>
      <c r="H10" s="519">
        <f t="shared" si="0"/>
        <v>0.3444444444444444</v>
      </c>
      <c r="I10" s="514"/>
      <c r="J10" s="514"/>
    </row>
    <row r="11" spans="1:10" ht="12.75" customHeight="1">
      <c r="A11" s="514"/>
      <c r="B11" s="523">
        <v>5</v>
      </c>
      <c r="C11" s="517" t="s">
        <v>86</v>
      </c>
      <c r="D11" s="517" t="s">
        <v>569</v>
      </c>
      <c r="E11" s="517" t="s">
        <v>32</v>
      </c>
      <c r="F11" s="517" t="s">
        <v>525</v>
      </c>
      <c r="G11" s="518">
        <v>10</v>
      </c>
      <c r="H11" s="519">
        <f t="shared" si="0"/>
        <v>0.3479166666666666</v>
      </c>
      <c r="I11" s="514"/>
      <c r="J11" s="514"/>
    </row>
    <row r="12" spans="1:10" ht="12.75" customHeight="1">
      <c r="A12" s="514"/>
      <c r="B12" s="523">
        <f aca="true" t="shared" si="1" ref="B12:B17">B11+0.1</f>
        <v>5.1</v>
      </c>
      <c r="C12" s="517" t="s">
        <v>86</v>
      </c>
      <c r="D12" s="524" t="s">
        <v>570</v>
      </c>
      <c r="E12" s="517" t="s">
        <v>32</v>
      </c>
      <c r="F12" s="517" t="s">
        <v>525</v>
      </c>
      <c r="G12" s="518">
        <v>15</v>
      </c>
      <c r="H12" s="519">
        <f t="shared" si="0"/>
        <v>0.354861111111111</v>
      </c>
      <c r="I12" s="514"/>
      <c r="J12" s="514"/>
    </row>
    <row r="13" spans="1:10" ht="12.75" customHeight="1">
      <c r="A13" s="514"/>
      <c r="B13" s="523">
        <f t="shared" si="1"/>
        <v>5.199999999999999</v>
      </c>
      <c r="C13" s="517" t="s">
        <v>86</v>
      </c>
      <c r="D13" s="524" t="s">
        <v>571</v>
      </c>
      <c r="E13" s="517" t="s">
        <v>32</v>
      </c>
      <c r="F13" s="517" t="s">
        <v>525</v>
      </c>
      <c r="G13" s="518">
        <v>10</v>
      </c>
      <c r="H13" s="519">
        <f t="shared" si="0"/>
        <v>0.3652777777777777</v>
      </c>
      <c r="I13" s="514"/>
      <c r="J13" s="514"/>
    </row>
    <row r="14" spans="1:10" ht="12.75" customHeight="1">
      <c r="A14" s="514"/>
      <c r="B14" s="523">
        <f t="shared" si="1"/>
        <v>5.299999999999999</v>
      </c>
      <c r="C14" s="517" t="s">
        <v>86</v>
      </c>
      <c r="D14" s="524" t="s">
        <v>572</v>
      </c>
      <c r="E14" s="517" t="s">
        <v>32</v>
      </c>
      <c r="F14" s="517" t="s">
        <v>525</v>
      </c>
      <c r="G14" s="518">
        <v>10</v>
      </c>
      <c r="H14" s="519">
        <f t="shared" si="0"/>
        <v>0.3722222222222221</v>
      </c>
      <c r="I14" s="514"/>
      <c r="J14" s="514"/>
    </row>
    <row r="15" spans="1:10" ht="12.75" customHeight="1">
      <c r="A15" s="514"/>
      <c r="B15" s="523">
        <f t="shared" si="1"/>
        <v>5.399999999999999</v>
      </c>
      <c r="C15" s="517" t="s">
        <v>86</v>
      </c>
      <c r="D15" s="524" t="s">
        <v>573</v>
      </c>
      <c r="E15" s="517" t="s">
        <v>32</v>
      </c>
      <c r="F15" s="517" t="s">
        <v>525</v>
      </c>
      <c r="G15" s="518">
        <v>20</v>
      </c>
      <c r="H15" s="519">
        <f t="shared" si="0"/>
        <v>0.37916666666666654</v>
      </c>
      <c r="I15" s="514"/>
      <c r="J15" s="514"/>
    </row>
    <row r="16" spans="1:10" ht="12.75" customHeight="1">
      <c r="A16" s="514"/>
      <c r="B16" s="523">
        <f t="shared" si="1"/>
        <v>5.499999999999998</v>
      </c>
      <c r="C16" s="517" t="s">
        <v>85</v>
      </c>
      <c r="D16" s="517" t="s">
        <v>574</v>
      </c>
      <c r="E16" s="517" t="s">
        <v>32</v>
      </c>
      <c r="F16" s="517" t="s">
        <v>525</v>
      </c>
      <c r="G16" s="518">
        <v>20</v>
      </c>
      <c r="H16" s="519">
        <f t="shared" si="0"/>
        <v>0.39305555555555544</v>
      </c>
      <c r="I16" s="514"/>
      <c r="J16" s="514"/>
    </row>
    <row r="17" spans="1:10" ht="12.75" customHeight="1">
      <c r="A17" s="514"/>
      <c r="B17" s="523">
        <f t="shared" si="1"/>
        <v>5.599999999999998</v>
      </c>
      <c r="C17" s="517" t="s">
        <v>85</v>
      </c>
      <c r="D17" s="517" t="s">
        <v>575</v>
      </c>
      <c r="E17" s="517" t="s">
        <v>32</v>
      </c>
      <c r="F17" s="517" t="s">
        <v>525</v>
      </c>
      <c r="G17" s="518">
        <v>5</v>
      </c>
      <c r="H17" s="519">
        <f t="shared" si="0"/>
        <v>0.40694444444444433</v>
      </c>
      <c r="I17" s="514"/>
      <c r="J17" s="514"/>
    </row>
    <row r="18" spans="1:10" ht="12.75" customHeight="1">
      <c r="A18" s="514"/>
      <c r="B18" s="525" t="s">
        <v>459</v>
      </c>
      <c r="C18" s="517" t="s">
        <v>84</v>
      </c>
      <c r="D18" s="521" t="s">
        <v>576</v>
      </c>
      <c r="E18" s="517" t="s">
        <v>32</v>
      </c>
      <c r="F18" s="517" t="s">
        <v>577</v>
      </c>
      <c r="G18" s="518">
        <v>5</v>
      </c>
      <c r="H18" s="519">
        <f t="shared" si="0"/>
        <v>0.41041666666666654</v>
      </c>
      <c r="I18" s="514"/>
      <c r="J18" s="514"/>
    </row>
    <row r="19" spans="1:10" s="328" customFormat="1" ht="12.75" customHeight="1">
      <c r="A19" s="514"/>
      <c r="B19" s="525" t="s">
        <v>578</v>
      </c>
      <c r="C19" s="517" t="s">
        <v>85</v>
      </c>
      <c r="D19" s="516" t="s">
        <v>579</v>
      </c>
      <c r="E19" s="517" t="s">
        <v>32</v>
      </c>
      <c r="F19" s="517" t="s">
        <v>525</v>
      </c>
      <c r="G19" s="518">
        <v>2</v>
      </c>
      <c r="H19" s="519">
        <f t="shared" si="0"/>
        <v>0.41388888888888875</v>
      </c>
      <c r="I19" s="514"/>
      <c r="J19" s="514"/>
    </row>
    <row r="20" spans="1:10" ht="12.75" customHeight="1">
      <c r="A20" s="514"/>
      <c r="B20" s="525" t="s">
        <v>472</v>
      </c>
      <c r="C20" s="517" t="s">
        <v>85</v>
      </c>
      <c r="D20" s="521" t="s">
        <v>580</v>
      </c>
      <c r="E20" s="517" t="s">
        <v>32</v>
      </c>
      <c r="F20" s="517" t="s">
        <v>525</v>
      </c>
      <c r="G20" s="518">
        <v>2</v>
      </c>
      <c r="H20" s="519">
        <f t="shared" si="0"/>
        <v>0.41527777777777763</v>
      </c>
      <c r="I20" s="514"/>
      <c r="J20" s="514"/>
    </row>
    <row r="21" spans="1:10" ht="12.75" customHeight="1">
      <c r="A21" s="514"/>
      <c r="B21" s="525"/>
      <c r="C21" s="517"/>
      <c r="D21" s="516" t="s">
        <v>87</v>
      </c>
      <c r="E21" s="517"/>
      <c r="F21" s="517"/>
      <c r="G21" s="518"/>
      <c r="H21" s="519">
        <f t="shared" si="0"/>
        <v>0.4166666666666665</v>
      </c>
      <c r="I21" s="514"/>
      <c r="J21" s="514"/>
    </row>
    <row r="22" spans="1:10" ht="12.75" customHeight="1">
      <c r="A22" s="514"/>
      <c r="B22" s="525"/>
      <c r="C22" s="517"/>
      <c r="D22" s="516"/>
      <c r="E22" s="517"/>
      <c r="F22" s="517"/>
      <c r="G22" s="518"/>
      <c r="H22" s="526"/>
      <c r="I22" s="514"/>
      <c r="J22" s="514"/>
    </row>
    <row r="23" spans="1:10" s="540" customFormat="1" ht="12.75" customHeight="1">
      <c r="A23" s="537"/>
      <c r="B23" s="538"/>
      <c r="C23" s="538"/>
      <c r="D23" s="924" t="s">
        <v>581</v>
      </c>
      <c r="E23" s="925"/>
      <c r="F23" s="925"/>
      <c r="G23" s="925"/>
      <c r="H23" s="925"/>
      <c r="I23" s="925"/>
      <c r="J23" s="925"/>
    </row>
    <row r="24" spans="1:10" s="328" customFormat="1" ht="12.75" customHeight="1">
      <c r="A24" s="514"/>
      <c r="B24" s="517">
        <v>7</v>
      </c>
      <c r="C24" s="516" t="s">
        <v>85</v>
      </c>
      <c r="D24" s="517" t="s">
        <v>582</v>
      </c>
      <c r="E24" s="517" t="s">
        <v>32</v>
      </c>
      <c r="F24" s="517" t="s">
        <v>525</v>
      </c>
      <c r="G24" s="518">
        <v>10</v>
      </c>
      <c r="H24" s="519">
        <f>TIME(10,30,0)</f>
        <v>0.4375</v>
      </c>
      <c r="I24" s="514"/>
      <c r="J24" s="514"/>
    </row>
    <row r="25" spans="1:10" ht="12.75" customHeight="1">
      <c r="A25" s="514"/>
      <c r="B25" s="525" t="s">
        <v>583</v>
      </c>
      <c r="C25" s="517" t="s">
        <v>85</v>
      </c>
      <c r="D25" s="524" t="s">
        <v>584</v>
      </c>
      <c r="E25" s="517" t="s">
        <v>32</v>
      </c>
      <c r="F25" s="517" t="s">
        <v>585</v>
      </c>
      <c r="G25" s="518">
        <v>55</v>
      </c>
      <c r="H25" s="519">
        <f>H24+TIME(0,G24,0)</f>
        <v>0.4444444444444444</v>
      </c>
      <c r="I25" s="514"/>
      <c r="J25" s="514"/>
    </row>
    <row r="26" spans="1:10" ht="12.75" customHeight="1">
      <c r="A26" s="514"/>
      <c r="B26" s="520">
        <f>B25+0.1</f>
        <v>7.3999999999999995</v>
      </c>
      <c r="C26" s="516" t="s">
        <v>85</v>
      </c>
      <c r="D26" s="517" t="s">
        <v>586</v>
      </c>
      <c r="E26" s="517" t="s">
        <v>32</v>
      </c>
      <c r="F26" s="517" t="s">
        <v>525</v>
      </c>
      <c r="G26" s="518">
        <v>15</v>
      </c>
      <c r="H26" s="519">
        <f>H25+TIME(0,G25,0)</f>
        <v>0.48263888888888884</v>
      </c>
      <c r="I26" s="514"/>
      <c r="J26" s="514"/>
    </row>
    <row r="27" spans="1:10" ht="12.75" customHeight="1">
      <c r="A27" s="514"/>
      <c r="B27" s="525" t="s">
        <v>472</v>
      </c>
      <c r="C27" s="517" t="s">
        <v>86</v>
      </c>
      <c r="D27" s="524" t="s">
        <v>580</v>
      </c>
      <c r="E27" s="517" t="s">
        <v>32</v>
      </c>
      <c r="F27" s="517" t="s">
        <v>525</v>
      </c>
      <c r="G27" s="518">
        <v>10</v>
      </c>
      <c r="H27" s="519">
        <f>H26+TIME(0,G26,0)</f>
        <v>0.4930555555555555</v>
      </c>
      <c r="I27" s="514"/>
      <c r="J27" s="514"/>
    </row>
    <row r="28" spans="1:10" ht="12.75" customHeight="1">
      <c r="A28" s="514"/>
      <c r="B28" s="525"/>
      <c r="C28" s="517"/>
      <c r="D28" s="516" t="s">
        <v>87</v>
      </c>
      <c r="E28" s="517"/>
      <c r="F28" s="517"/>
      <c r="G28" s="518"/>
      <c r="H28" s="519">
        <f>H27+TIME(0,G27,0)</f>
        <v>0.49999999999999994</v>
      </c>
      <c r="I28" s="514"/>
      <c r="J28" s="514"/>
    </row>
    <row r="29" spans="1:10" ht="12.75" customHeight="1">
      <c r="A29" s="514"/>
      <c r="B29" s="525"/>
      <c r="C29" s="517"/>
      <c r="D29" s="516"/>
      <c r="E29" s="517"/>
      <c r="F29" s="517"/>
      <c r="G29" s="518"/>
      <c r="H29" s="526"/>
      <c r="I29" s="514"/>
      <c r="J29" s="514"/>
    </row>
    <row r="30" spans="1:10" s="540" customFormat="1" ht="12.75" customHeight="1">
      <c r="A30" s="537"/>
      <c r="B30" s="525"/>
      <c r="C30" s="517"/>
      <c r="D30" s="924" t="s">
        <v>587</v>
      </c>
      <c r="E30" s="925"/>
      <c r="F30" s="925"/>
      <c r="G30" s="925"/>
      <c r="H30" s="925"/>
      <c r="I30" s="925"/>
      <c r="J30" s="925"/>
    </row>
    <row r="31" spans="1:10" ht="12.75" customHeight="1">
      <c r="A31" s="514"/>
      <c r="B31" s="517">
        <v>7</v>
      </c>
      <c r="C31" s="516" t="s">
        <v>85</v>
      </c>
      <c r="D31" s="517" t="s">
        <v>582</v>
      </c>
      <c r="E31" s="517" t="s">
        <v>32</v>
      </c>
      <c r="F31" s="517" t="s">
        <v>525</v>
      </c>
      <c r="G31" s="518">
        <v>10</v>
      </c>
      <c r="H31" s="519">
        <f>TIME(13,0,0)</f>
        <v>0.5416666666666666</v>
      </c>
      <c r="I31" s="514"/>
      <c r="J31" s="514"/>
    </row>
    <row r="32" spans="1:10" ht="12.75" customHeight="1">
      <c r="A32" s="514"/>
      <c r="B32" s="520">
        <f>B31+0.1</f>
        <v>7.1</v>
      </c>
      <c r="C32" s="516" t="s">
        <v>85</v>
      </c>
      <c r="D32" s="517" t="s">
        <v>588</v>
      </c>
      <c r="E32" s="517" t="s">
        <v>32</v>
      </c>
      <c r="F32" s="517" t="s">
        <v>525</v>
      </c>
      <c r="G32" s="518">
        <v>35</v>
      </c>
      <c r="H32" s="519">
        <f>H31+TIME(0,G31,0)</f>
        <v>0.548611111111111</v>
      </c>
      <c r="I32" s="514"/>
      <c r="J32" s="514"/>
    </row>
    <row r="33" spans="1:10" ht="12.75" customHeight="1">
      <c r="A33" s="514"/>
      <c r="B33" s="520">
        <f>B32+0.1</f>
        <v>7.199999999999999</v>
      </c>
      <c r="C33" s="516" t="s">
        <v>85</v>
      </c>
      <c r="D33" s="517" t="s">
        <v>586</v>
      </c>
      <c r="E33" s="517" t="s">
        <v>32</v>
      </c>
      <c r="F33" s="517" t="s">
        <v>525</v>
      </c>
      <c r="G33" s="518">
        <v>35</v>
      </c>
      <c r="H33" s="519">
        <f>H32+TIME(0,G32,0)</f>
        <v>0.5729166666666666</v>
      </c>
      <c r="I33" s="514"/>
      <c r="J33" s="514"/>
    </row>
    <row r="34" spans="1:10" ht="12.75" customHeight="1">
      <c r="A34" s="514"/>
      <c r="B34" s="525" t="s">
        <v>583</v>
      </c>
      <c r="C34" s="517" t="s">
        <v>85</v>
      </c>
      <c r="D34" s="524" t="s">
        <v>589</v>
      </c>
      <c r="E34" s="517" t="s">
        <v>32</v>
      </c>
      <c r="F34" s="517" t="s">
        <v>525</v>
      </c>
      <c r="G34" s="518">
        <v>35</v>
      </c>
      <c r="H34" s="519">
        <f>H33+TIME(0,G33,0)</f>
        <v>0.5972222222222222</v>
      </c>
      <c r="I34" s="514"/>
      <c r="J34" s="514"/>
    </row>
    <row r="35" spans="1:10" ht="12.75" customHeight="1">
      <c r="A35" s="514"/>
      <c r="B35" s="525" t="s">
        <v>472</v>
      </c>
      <c r="C35" s="517" t="s">
        <v>86</v>
      </c>
      <c r="D35" s="524" t="s">
        <v>580</v>
      </c>
      <c r="E35" s="517" t="s">
        <v>32</v>
      </c>
      <c r="F35" s="517" t="s">
        <v>525</v>
      </c>
      <c r="G35" s="518">
        <v>5</v>
      </c>
      <c r="H35" s="519">
        <f>H34+TIME(0,G34,0)</f>
        <v>0.6215277777777778</v>
      </c>
      <c r="I35" s="514"/>
      <c r="J35" s="514"/>
    </row>
    <row r="36" spans="1:10" s="328" customFormat="1" ht="12.75" customHeight="1">
      <c r="A36" s="514"/>
      <c r="B36" s="527"/>
      <c r="C36" s="517"/>
      <c r="D36" s="516" t="s">
        <v>87</v>
      </c>
      <c r="E36" s="517"/>
      <c r="F36" s="521"/>
      <c r="G36" s="518"/>
      <c r="H36" s="519">
        <f>H35+TIME(0,G35,0)</f>
        <v>0.625</v>
      </c>
      <c r="I36" s="514"/>
      <c r="J36" s="514"/>
    </row>
    <row r="37" spans="1:10" ht="12.75" customHeight="1">
      <c r="A37" s="514"/>
      <c r="B37" s="528"/>
      <c r="C37" s="517"/>
      <c r="D37" s="516"/>
      <c r="E37" s="517"/>
      <c r="F37" s="517"/>
      <c r="G37" s="518"/>
      <c r="H37" s="526"/>
      <c r="I37" s="514"/>
      <c r="J37" s="514"/>
    </row>
    <row r="38" spans="1:10" ht="12.75" customHeight="1">
      <c r="A38" s="514"/>
      <c r="B38" s="527"/>
      <c r="C38" s="517"/>
      <c r="D38" s="516"/>
      <c r="E38" s="517"/>
      <c r="F38" s="517"/>
      <c r="G38" s="518"/>
      <c r="H38" s="526"/>
      <c r="I38" s="514"/>
      <c r="J38" s="514"/>
    </row>
    <row r="39" spans="1:10" s="540" customFormat="1" ht="12.75" customHeight="1">
      <c r="A39" s="537"/>
      <c r="B39" s="527"/>
      <c r="C39" s="517"/>
      <c r="D39" s="924" t="s">
        <v>590</v>
      </c>
      <c r="E39" s="925"/>
      <c r="F39" s="925"/>
      <c r="G39" s="925"/>
      <c r="H39" s="925"/>
      <c r="I39" s="925"/>
      <c r="J39" s="925"/>
    </row>
    <row r="40" spans="1:10" ht="12.75" customHeight="1">
      <c r="A40" s="514"/>
      <c r="B40" s="517">
        <v>7</v>
      </c>
      <c r="C40" s="516" t="s">
        <v>85</v>
      </c>
      <c r="D40" s="517" t="s">
        <v>582</v>
      </c>
      <c r="E40" s="517" t="s">
        <v>32</v>
      </c>
      <c r="F40" s="517" t="s">
        <v>525</v>
      </c>
      <c r="G40" s="518">
        <v>10</v>
      </c>
      <c r="H40" s="519">
        <f>TIME(15,30,0)</f>
        <v>0.6458333333333334</v>
      </c>
      <c r="I40" s="514"/>
      <c r="J40" s="514"/>
    </row>
    <row r="41" spans="1:10" ht="12.75" customHeight="1">
      <c r="A41" s="514"/>
      <c r="B41" s="520">
        <f>B40+0.1</f>
        <v>7.1</v>
      </c>
      <c r="C41" s="516" t="s">
        <v>85</v>
      </c>
      <c r="D41" s="517" t="s">
        <v>588</v>
      </c>
      <c r="E41" s="517" t="s">
        <v>32</v>
      </c>
      <c r="F41" s="517" t="s">
        <v>525</v>
      </c>
      <c r="G41" s="518">
        <v>50</v>
      </c>
      <c r="H41" s="519">
        <f>H40+TIME(0,G40,0)</f>
        <v>0.6527777777777778</v>
      </c>
      <c r="I41" s="514"/>
      <c r="J41" s="514"/>
    </row>
    <row r="42" spans="1:10" ht="12.75" customHeight="1">
      <c r="A42" s="514"/>
      <c r="B42" s="520">
        <f>B41+0.1</f>
        <v>7.199999999999999</v>
      </c>
      <c r="C42" s="516" t="s">
        <v>85</v>
      </c>
      <c r="D42" s="517" t="s">
        <v>586</v>
      </c>
      <c r="E42" s="517" t="s">
        <v>32</v>
      </c>
      <c r="F42" s="517" t="s">
        <v>525</v>
      </c>
      <c r="G42" s="518">
        <v>50</v>
      </c>
      <c r="H42" s="519">
        <f>H41+TIME(0,G41,0)</f>
        <v>0.6875</v>
      </c>
      <c r="I42" s="514"/>
      <c r="J42" s="514"/>
    </row>
    <row r="43" spans="1:10" ht="12.75" customHeight="1">
      <c r="A43" s="514"/>
      <c r="B43" s="525" t="s">
        <v>472</v>
      </c>
      <c r="C43" s="517" t="s">
        <v>86</v>
      </c>
      <c r="D43" s="524" t="s">
        <v>580</v>
      </c>
      <c r="E43" s="517" t="s">
        <v>32</v>
      </c>
      <c r="F43" s="517" t="s">
        <v>525</v>
      </c>
      <c r="G43" s="518">
        <v>10</v>
      </c>
      <c r="H43" s="519">
        <f>H42+TIME(0,G42,0)</f>
        <v>0.7222222222222222</v>
      </c>
      <c r="I43" s="514"/>
      <c r="J43" s="514"/>
    </row>
    <row r="44" spans="1:10" ht="12.75" customHeight="1">
      <c r="A44" s="514"/>
      <c r="B44" s="528"/>
      <c r="C44" s="517"/>
      <c r="D44" s="516" t="s">
        <v>87</v>
      </c>
      <c r="E44" s="517"/>
      <c r="F44" s="517"/>
      <c r="G44" s="518"/>
      <c r="H44" s="519">
        <f>H43+TIME(0,G43,0)</f>
        <v>0.7291666666666666</v>
      </c>
      <c r="I44" s="514"/>
      <c r="J44" s="514"/>
    </row>
    <row r="45" spans="1:10" ht="12.75" customHeight="1">
      <c r="A45" s="514"/>
      <c r="B45" s="527"/>
      <c r="C45" s="517"/>
      <c r="D45" s="516"/>
      <c r="E45" s="517"/>
      <c r="F45" s="521"/>
      <c r="G45" s="518"/>
      <c r="H45" s="526"/>
      <c r="I45" s="514"/>
      <c r="J45" s="514"/>
    </row>
    <row r="46" spans="1:10" s="539" customFormat="1" ht="12.75" customHeight="1">
      <c r="A46" s="537"/>
      <c r="B46" s="527"/>
      <c r="C46" s="517"/>
      <c r="D46" s="924" t="s">
        <v>591</v>
      </c>
      <c r="E46" s="925"/>
      <c r="F46" s="925"/>
      <c r="G46" s="925"/>
      <c r="H46" s="925"/>
      <c r="I46" s="925"/>
      <c r="J46" s="925"/>
    </row>
    <row r="47" spans="1:10" ht="12.75" customHeight="1">
      <c r="A47" s="514"/>
      <c r="B47" s="517">
        <v>7</v>
      </c>
      <c r="C47" s="516" t="s">
        <v>85</v>
      </c>
      <c r="D47" s="517" t="s">
        <v>582</v>
      </c>
      <c r="E47" s="517" t="s">
        <v>32</v>
      </c>
      <c r="F47" s="517" t="s">
        <v>525</v>
      </c>
      <c r="G47" s="518">
        <v>10</v>
      </c>
      <c r="H47" s="519">
        <f>TIME(8,0,0)</f>
        <v>0.3333333333333333</v>
      </c>
      <c r="I47" s="514"/>
      <c r="J47" s="514"/>
    </row>
    <row r="48" spans="1:10" ht="12.75" customHeight="1">
      <c r="A48" s="514"/>
      <c r="B48" s="520">
        <f>B47+0.1</f>
        <v>7.1</v>
      </c>
      <c r="C48" s="516" t="s">
        <v>85</v>
      </c>
      <c r="D48" s="517" t="s">
        <v>588</v>
      </c>
      <c r="E48" s="517" t="s">
        <v>32</v>
      </c>
      <c r="F48" s="517" t="s">
        <v>525</v>
      </c>
      <c r="G48" s="518">
        <v>60</v>
      </c>
      <c r="H48" s="519">
        <f>H47+TIME(0,G47,0)</f>
        <v>0.34027777777777773</v>
      </c>
      <c r="I48" s="514"/>
      <c r="J48" s="514"/>
    </row>
    <row r="49" spans="1:10" ht="12.75" customHeight="1">
      <c r="A49" s="514"/>
      <c r="B49" s="520">
        <f>B48+0.1</f>
        <v>7.199999999999999</v>
      </c>
      <c r="C49" s="516" t="s">
        <v>85</v>
      </c>
      <c r="D49" s="517" t="s">
        <v>586</v>
      </c>
      <c r="E49" s="517" t="s">
        <v>32</v>
      </c>
      <c r="F49" s="517" t="s">
        <v>525</v>
      </c>
      <c r="G49" s="518">
        <v>40</v>
      </c>
      <c r="H49" s="519">
        <f>H48+TIME(0,G48,0)</f>
        <v>0.3819444444444444</v>
      </c>
      <c r="I49" s="514"/>
      <c r="J49" s="514"/>
    </row>
    <row r="50" spans="1:10" ht="12.75" customHeight="1">
      <c r="A50" s="514"/>
      <c r="B50" s="525" t="s">
        <v>472</v>
      </c>
      <c r="C50" s="517" t="s">
        <v>86</v>
      </c>
      <c r="D50" s="524" t="s">
        <v>580</v>
      </c>
      <c r="E50" s="517" t="s">
        <v>32</v>
      </c>
      <c r="F50" s="517" t="s">
        <v>525</v>
      </c>
      <c r="G50" s="518">
        <v>10</v>
      </c>
      <c r="H50" s="519">
        <f>H49+TIME(0,G49,0)</f>
        <v>0.4097222222222222</v>
      </c>
      <c r="I50" s="514"/>
      <c r="J50" s="514"/>
    </row>
    <row r="51" spans="1:10" ht="12.75" customHeight="1">
      <c r="A51" s="514"/>
      <c r="B51" s="528"/>
      <c r="C51" s="517"/>
      <c r="D51" s="516" t="s">
        <v>87</v>
      </c>
      <c r="E51" s="517"/>
      <c r="F51" s="517"/>
      <c r="G51" s="518"/>
      <c r="H51" s="519">
        <f>H50+TIME(0,G50,0)</f>
        <v>0.41666666666666663</v>
      </c>
      <c r="I51" s="514"/>
      <c r="J51" s="514"/>
    </row>
    <row r="52" spans="1:10" ht="12.75" customHeight="1">
      <c r="A52" s="514"/>
      <c r="B52" s="527"/>
      <c r="C52" s="517"/>
      <c r="D52" s="516"/>
      <c r="E52" s="517"/>
      <c r="F52" s="521"/>
      <c r="G52" s="518"/>
      <c r="H52" s="526"/>
      <c r="I52" s="514"/>
      <c r="J52" s="514"/>
    </row>
    <row r="53" spans="1:10" s="540" customFormat="1" ht="12.75" customHeight="1">
      <c r="A53" s="537"/>
      <c r="B53" s="527"/>
      <c r="C53" s="517"/>
      <c r="D53" s="924" t="s">
        <v>592</v>
      </c>
      <c r="E53" s="925"/>
      <c r="F53" s="925"/>
      <c r="G53" s="925"/>
      <c r="H53" s="925"/>
      <c r="I53" s="925"/>
      <c r="J53" s="925"/>
    </row>
    <row r="54" spans="1:10" ht="12.75" customHeight="1">
      <c r="A54" s="514"/>
      <c r="B54" s="517">
        <v>7</v>
      </c>
      <c r="C54" s="516" t="s">
        <v>85</v>
      </c>
      <c r="D54" s="517" t="s">
        <v>582</v>
      </c>
      <c r="E54" s="517" t="s">
        <v>32</v>
      </c>
      <c r="F54" s="517" t="s">
        <v>525</v>
      </c>
      <c r="G54" s="518">
        <v>10</v>
      </c>
      <c r="H54" s="519">
        <f>TIME(10,30,0)</f>
        <v>0.4375</v>
      </c>
      <c r="I54" s="514"/>
      <c r="J54" s="514"/>
    </row>
    <row r="55" spans="1:10" ht="12.75" customHeight="1">
      <c r="A55" s="514"/>
      <c r="B55" s="520">
        <f>B54+0.1</f>
        <v>7.1</v>
      </c>
      <c r="C55" s="516" t="s">
        <v>85</v>
      </c>
      <c r="D55" s="517" t="s">
        <v>588</v>
      </c>
      <c r="E55" s="517" t="s">
        <v>32</v>
      </c>
      <c r="F55" s="517" t="s">
        <v>525</v>
      </c>
      <c r="G55" s="518">
        <v>35</v>
      </c>
      <c r="H55" s="519">
        <f>H54+TIME(0,G54,0)</f>
        <v>0.4444444444444444</v>
      </c>
      <c r="I55" s="514"/>
      <c r="J55" s="514"/>
    </row>
    <row r="56" spans="1:10" ht="12.75" customHeight="1">
      <c r="A56" s="514"/>
      <c r="B56" s="520">
        <f>B55+0.1</f>
        <v>7.199999999999999</v>
      </c>
      <c r="C56" s="516" t="s">
        <v>85</v>
      </c>
      <c r="D56" s="517" t="s">
        <v>586</v>
      </c>
      <c r="E56" s="517" t="s">
        <v>32</v>
      </c>
      <c r="F56" s="517" t="s">
        <v>525</v>
      </c>
      <c r="G56" s="518">
        <v>35</v>
      </c>
      <c r="H56" s="519">
        <f>H55+TIME(0,G55,0)</f>
        <v>0.46875</v>
      </c>
      <c r="I56" s="514"/>
      <c r="J56" s="514"/>
    </row>
    <row r="57" spans="1:10" ht="12.75" customHeight="1">
      <c r="A57" s="514"/>
      <c r="B57" s="525" t="s">
        <v>472</v>
      </c>
      <c r="C57" s="517" t="s">
        <v>86</v>
      </c>
      <c r="D57" s="524" t="s">
        <v>580</v>
      </c>
      <c r="E57" s="517" t="s">
        <v>32</v>
      </c>
      <c r="F57" s="517" t="s">
        <v>525</v>
      </c>
      <c r="G57" s="518">
        <v>10</v>
      </c>
      <c r="H57" s="519">
        <f>H56+TIME(0,G56,0)</f>
        <v>0.4930555555555556</v>
      </c>
      <c r="I57" s="514"/>
      <c r="J57" s="514"/>
    </row>
    <row r="58" spans="1:10" ht="12.75" customHeight="1">
      <c r="A58" s="514"/>
      <c r="B58" s="528"/>
      <c r="C58" s="517"/>
      <c r="D58" s="516" t="s">
        <v>87</v>
      </c>
      <c r="E58" s="517"/>
      <c r="F58" s="517"/>
      <c r="G58" s="518"/>
      <c r="H58" s="519">
        <f>H57+TIME(0,G57,0)</f>
        <v>0.5</v>
      </c>
      <c r="I58" s="514"/>
      <c r="J58" s="514"/>
    </row>
    <row r="59" spans="1:10" ht="12.75" customHeight="1">
      <c r="A59" s="514"/>
      <c r="B59" s="527"/>
      <c r="C59" s="517"/>
      <c r="D59" s="516"/>
      <c r="E59" s="517"/>
      <c r="F59" s="521"/>
      <c r="G59" s="518"/>
      <c r="H59" s="526"/>
      <c r="I59" s="514"/>
      <c r="J59" s="514"/>
    </row>
    <row r="60" spans="1:10" s="540" customFormat="1" ht="12.75" customHeight="1">
      <c r="A60" s="537"/>
      <c r="B60" s="527"/>
      <c r="C60" s="517"/>
      <c r="D60" s="924" t="s">
        <v>593</v>
      </c>
      <c r="E60" s="925"/>
      <c r="F60" s="925"/>
      <c r="G60" s="925"/>
      <c r="H60" s="925"/>
      <c r="I60" s="925"/>
      <c r="J60" s="925"/>
    </row>
    <row r="61" spans="1:10" ht="12.75" customHeight="1">
      <c r="A61" s="514"/>
      <c r="B61" s="525" t="s">
        <v>461</v>
      </c>
      <c r="C61" s="517" t="s">
        <v>85</v>
      </c>
      <c r="D61" s="524" t="s">
        <v>594</v>
      </c>
      <c r="E61" s="517" t="s">
        <v>32</v>
      </c>
      <c r="F61" s="517" t="s">
        <v>525</v>
      </c>
      <c r="G61" s="518">
        <v>30</v>
      </c>
      <c r="H61" s="519">
        <f>TIME(13,0,0)</f>
        <v>0.5416666666666666</v>
      </c>
      <c r="I61" s="514"/>
      <c r="J61" s="514"/>
    </row>
    <row r="62" spans="1:10" ht="12.75" customHeight="1">
      <c r="A62" s="514"/>
      <c r="B62" s="525" t="s">
        <v>464</v>
      </c>
      <c r="C62" s="517" t="s">
        <v>85</v>
      </c>
      <c r="D62" s="524" t="s">
        <v>595</v>
      </c>
      <c r="E62" s="517" t="s">
        <v>32</v>
      </c>
      <c r="F62" s="517" t="s">
        <v>525</v>
      </c>
      <c r="G62" s="518">
        <v>30</v>
      </c>
      <c r="H62" s="519">
        <f>H61+TIME(0,G61,0)</f>
        <v>0.5625</v>
      </c>
      <c r="I62" s="514"/>
      <c r="J62" s="514"/>
    </row>
    <row r="63" spans="1:10" ht="12.75" customHeight="1">
      <c r="A63" s="514"/>
      <c r="B63" s="525" t="s">
        <v>596</v>
      </c>
      <c r="C63" s="517" t="s">
        <v>85</v>
      </c>
      <c r="D63" s="524" t="s">
        <v>597</v>
      </c>
      <c r="E63" s="517" t="s">
        <v>32</v>
      </c>
      <c r="F63" s="517" t="s">
        <v>525</v>
      </c>
      <c r="G63" s="518">
        <v>30</v>
      </c>
      <c r="H63" s="519">
        <f>H62+TIME(0,G62,0)</f>
        <v>0.5833333333333334</v>
      </c>
      <c r="I63" s="514"/>
      <c r="J63" s="514"/>
    </row>
    <row r="64" spans="1:10" ht="12.75" customHeight="1">
      <c r="A64" s="514"/>
      <c r="B64" s="525" t="s">
        <v>472</v>
      </c>
      <c r="C64" s="517" t="s">
        <v>85</v>
      </c>
      <c r="D64" s="524" t="s">
        <v>580</v>
      </c>
      <c r="E64" s="517" t="s">
        <v>32</v>
      </c>
      <c r="F64" s="517" t="s">
        <v>525</v>
      </c>
      <c r="G64" s="518">
        <v>30</v>
      </c>
      <c r="H64" s="519">
        <f>H63+TIME(0,G63,0)</f>
        <v>0.6041666666666667</v>
      </c>
      <c r="I64" s="514"/>
      <c r="J64" s="514"/>
    </row>
    <row r="65" spans="1:10" ht="12.75" customHeight="1">
      <c r="A65" s="514"/>
      <c r="B65" s="527"/>
      <c r="C65" s="517"/>
      <c r="D65" s="516" t="s">
        <v>87</v>
      </c>
      <c r="E65" s="517"/>
      <c r="F65" s="521"/>
      <c r="G65" s="518"/>
      <c r="H65" s="519">
        <f>H64+TIME(0,G64,0)</f>
        <v>0.6250000000000001</v>
      </c>
      <c r="I65" s="514"/>
      <c r="J65" s="514"/>
    </row>
    <row r="66" spans="1:10" ht="12.75" customHeight="1">
      <c r="A66" s="514"/>
      <c r="B66" s="517"/>
      <c r="C66" s="516"/>
      <c r="D66" s="516"/>
      <c r="E66" s="516"/>
      <c r="F66" s="514"/>
      <c r="G66" s="516"/>
      <c r="H66" s="514"/>
      <c r="I66" s="514"/>
      <c r="J66" s="514"/>
    </row>
    <row r="67" spans="1:10" s="540" customFormat="1" ht="12.75" customHeight="1">
      <c r="A67" s="537"/>
      <c r="B67" s="527"/>
      <c r="C67" s="517"/>
      <c r="D67" s="924" t="s">
        <v>598</v>
      </c>
      <c r="E67" s="925"/>
      <c r="F67" s="925"/>
      <c r="G67" s="925"/>
      <c r="H67" s="925"/>
      <c r="I67" s="925"/>
      <c r="J67" s="925"/>
    </row>
    <row r="68" spans="1:10" ht="12.75" customHeight="1">
      <c r="A68" s="514"/>
      <c r="B68" s="517">
        <v>7</v>
      </c>
      <c r="C68" s="516" t="s">
        <v>85</v>
      </c>
      <c r="D68" s="517" t="s">
        <v>582</v>
      </c>
      <c r="E68" s="517" t="s">
        <v>32</v>
      </c>
      <c r="F68" s="517" t="s">
        <v>525</v>
      </c>
      <c r="G68" s="518">
        <v>10</v>
      </c>
      <c r="H68" s="519">
        <f>TIME(18,30,0)</f>
        <v>0.7708333333333334</v>
      </c>
      <c r="I68" s="514"/>
      <c r="J68" s="514"/>
    </row>
    <row r="69" spans="1:10" ht="12.75" customHeight="1">
      <c r="A69" s="514"/>
      <c r="B69" s="520">
        <v>7.3</v>
      </c>
      <c r="C69" s="516" t="s">
        <v>85</v>
      </c>
      <c r="D69" s="524" t="s">
        <v>599</v>
      </c>
      <c r="E69" s="517" t="s">
        <v>32</v>
      </c>
      <c r="F69" s="517" t="s">
        <v>525</v>
      </c>
      <c r="G69" s="518">
        <v>60</v>
      </c>
      <c r="H69" s="519">
        <f>H68+TIME(0,G68,0)</f>
        <v>0.7777777777777778</v>
      </c>
      <c r="I69" s="514"/>
      <c r="J69" s="514"/>
    </row>
    <row r="70" spans="1:10" ht="12.75" customHeight="1">
      <c r="A70" s="514"/>
      <c r="B70" s="520">
        <v>8</v>
      </c>
      <c r="C70" s="516" t="s">
        <v>85</v>
      </c>
      <c r="D70" s="524" t="s">
        <v>600</v>
      </c>
      <c r="E70" s="517" t="s">
        <v>32</v>
      </c>
      <c r="F70" s="517" t="s">
        <v>525</v>
      </c>
      <c r="G70" s="518">
        <v>60</v>
      </c>
      <c r="H70" s="519">
        <f>H69+TIME(0,G69,0)</f>
        <v>0.8194444444444444</v>
      </c>
      <c r="I70" s="514"/>
      <c r="J70" s="514"/>
    </row>
    <row r="71" spans="1:10" ht="12.75" customHeight="1">
      <c r="A71" s="514"/>
      <c r="B71" s="525" t="s">
        <v>472</v>
      </c>
      <c r="C71" s="517" t="s">
        <v>86</v>
      </c>
      <c r="D71" s="524" t="s">
        <v>580</v>
      </c>
      <c r="E71" s="517" t="s">
        <v>32</v>
      </c>
      <c r="F71" s="517" t="s">
        <v>525</v>
      </c>
      <c r="G71" s="518">
        <v>50</v>
      </c>
      <c r="H71" s="519">
        <f>H70+TIME(0,G70,0)</f>
        <v>0.861111111111111</v>
      </c>
      <c r="I71" s="514"/>
      <c r="J71" s="514"/>
    </row>
    <row r="72" spans="1:10" ht="12.75" customHeight="1">
      <c r="A72" s="514"/>
      <c r="B72" s="528"/>
      <c r="C72" s="517"/>
      <c r="D72" s="516" t="s">
        <v>87</v>
      </c>
      <c r="E72" s="517"/>
      <c r="F72" s="517"/>
      <c r="G72" s="518"/>
      <c r="H72" s="519">
        <f>H71+TIME(0,G71,0)</f>
        <v>0.8958333333333333</v>
      </c>
      <c r="I72" s="514"/>
      <c r="J72" s="514"/>
    </row>
    <row r="73" spans="1:10" ht="12.75" customHeight="1">
      <c r="A73" s="514"/>
      <c r="B73" s="514"/>
      <c r="C73" s="514"/>
      <c r="D73" s="514"/>
      <c r="E73" s="514"/>
      <c r="F73" s="514"/>
      <c r="G73" s="514"/>
      <c r="H73" s="516"/>
      <c r="I73" s="514"/>
      <c r="J73" s="514"/>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spans="2:9" ht="12.75" customHeight="1">
      <c r="B76" s="344"/>
      <c r="C76" s="333"/>
      <c r="D76" s="347"/>
      <c r="E76" s="333"/>
      <c r="F76" s="333"/>
      <c r="G76" s="336"/>
      <c r="H76" s="337"/>
      <c r="I76" s="338"/>
    </row>
    <row r="77" spans="2:9" ht="12.75" customHeight="1">
      <c r="B77" s="344"/>
      <c r="C77" s="333"/>
      <c r="D77" s="347"/>
      <c r="E77" s="333"/>
      <c r="F77" s="333"/>
      <c r="G77" s="336"/>
      <c r="H77" s="337"/>
      <c r="I77" s="338"/>
    </row>
    <row r="78" spans="2:9" ht="12.75" customHeight="1">
      <c r="B78" s="344"/>
      <c r="C78" s="333"/>
      <c r="D78" s="347"/>
      <c r="E78" s="333"/>
      <c r="F78" s="333"/>
      <c r="G78" s="336"/>
      <c r="H78" s="337"/>
      <c r="I78" s="338"/>
    </row>
    <row r="79" spans="2:9" ht="12.75" customHeight="1">
      <c r="B79" s="344"/>
      <c r="C79" s="333"/>
      <c r="D79" s="347"/>
      <c r="E79" s="333"/>
      <c r="F79" s="333"/>
      <c r="G79" s="336"/>
      <c r="H79" s="337"/>
      <c r="I79" s="338"/>
    </row>
    <row r="80" ht="12.75" customHeight="1">
      <c r="I80" s="338"/>
    </row>
    <row r="81" ht="12.75" customHeight="1">
      <c r="I81" s="338"/>
    </row>
    <row r="82" ht="12.75" customHeight="1">
      <c r="I82" s="338"/>
    </row>
  </sheetData>
  <mergeCells count="11">
    <mergeCell ref="B2:H2"/>
    <mergeCell ref="B4:H4"/>
    <mergeCell ref="D5:J5"/>
    <mergeCell ref="B3:H3"/>
    <mergeCell ref="D53:J53"/>
    <mergeCell ref="D60:J60"/>
    <mergeCell ref="D67:J67"/>
    <mergeCell ref="D23:J23"/>
    <mergeCell ref="D30:J30"/>
    <mergeCell ref="D39:J39"/>
    <mergeCell ref="D46:J46"/>
  </mergeCells>
  <printOptions/>
  <pageMargins left="0.75" right="0.75" top="1" bottom="1" header="0.5" footer="0.5"/>
  <pageSetup fitToHeight="1" fitToWidth="1" horizontalDpi="600" verticalDpi="600" orientation="landscape" scale="51" r:id="rId1"/>
</worksheet>
</file>

<file path=xl/worksheets/sheet15.xml><?xml version="1.0" encoding="utf-8"?>
<worksheet xmlns="http://schemas.openxmlformats.org/spreadsheetml/2006/main" xmlns:r="http://schemas.openxmlformats.org/officeDocument/2006/relationships">
  <sheetPr>
    <pageSetUpPr fitToPage="1"/>
  </sheetPr>
  <dimension ref="B1:J78"/>
  <sheetViews>
    <sheetView showGridLines="0" workbookViewId="0" topLeftCell="A1">
      <selection activeCell="A1" sqref="A1"/>
    </sheetView>
  </sheetViews>
  <sheetFormatPr defaultColWidth="9.140625" defaultRowHeight="12.75" customHeight="1"/>
  <cols>
    <col min="1" max="1" width="3.421875" style="332" customWidth="1"/>
    <col min="2" max="2" width="2.57421875" style="332" bestFit="1" customWidth="1"/>
    <col min="3" max="3" width="3.421875" style="332" customWidth="1"/>
    <col min="4" max="4" width="50.140625" style="364" bestFit="1" customWidth="1"/>
    <col min="5" max="5" width="2.00390625" style="332" bestFit="1" customWidth="1"/>
    <col min="6" max="6" width="18.28125" style="332" bestFit="1" customWidth="1"/>
    <col min="7" max="7" width="3.57421875" style="332" bestFit="1" customWidth="1"/>
    <col min="8" max="8" width="9.421875" style="332" bestFit="1" customWidth="1"/>
    <col min="9" max="9" width="19.28125" style="332" customWidth="1"/>
    <col min="10" max="16384" width="3.7109375" style="332" customWidth="1"/>
  </cols>
  <sheetData>
    <row r="1" spans="2:10" ht="12.75">
      <c r="B1" s="514"/>
      <c r="C1" s="514"/>
      <c r="D1" s="514"/>
      <c r="E1" s="514"/>
      <c r="F1" s="514"/>
      <c r="G1" s="516"/>
      <c r="H1" s="514"/>
      <c r="I1" s="514"/>
      <c r="J1" s="514"/>
    </row>
    <row r="2" spans="2:10" ht="15.75">
      <c r="B2" s="926" t="s">
        <v>602</v>
      </c>
      <c r="C2" s="926"/>
      <c r="D2" s="926"/>
      <c r="E2" s="926"/>
      <c r="F2" s="926"/>
      <c r="G2" s="926"/>
      <c r="H2" s="926"/>
      <c r="I2" s="514"/>
      <c r="J2" s="514"/>
    </row>
    <row r="3" spans="2:10" ht="15.75">
      <c r="B3" s="924" t="s">
        <v>603</v>
      </c>
      <c r="C3" s="926"/>
      <c r="D3" s="926"/>
      <c r="E3" s="926"/>
      <c r="F3" s="926"/>
      <c r="G3" s="926"/>
      <c r="H3" s="926"/>
      <c r="I3" s="514"/>
      <c r="J3" s="514"/>
    </row>
    <row r="4" spans="2:9" ht="12.75">
      <c r="B4" s="516"/>
      <c r="C4" s="516"/>
      <c r="D4" s="516"/>
      <c r="E4" s="517"/>
      <c r="F4" s="517"/>
      <c r="G4" s="518"/>
      <c r="H4" s="526"/>
      <c r="I4" s="514"/>
    </row>
    <row r="5" spans="2:10" ht="15.75">
      <c r="B5" s="929" t="s">
        <v>604</v>
      </c>
      <c r="C5" s="929"/>
      <c r="D5" s="929"/>
      <c r="E5" s="929"/>
      <c r="F5" s="929"/>
      <c r="G5" s="515"/>
      <c r="H5" s="515"/>
      <c r="I5" s="515"/>
      <c r="J5" s="515"/>
    </row>
    <row r="6" spans="2:9" ht="12.75">
      <c r="B6" s="523">
        <v>1</v>
      </c>
      <c r="C6" s="516" t="s">
        <v>86</v>
      </c>
      <c r="D6" s="516" t="s">
        <v>605</v>
      </c>
      <c r="E6" s="517" t="s">
        <v>32</v>
      </c>
      <c r="F6" s="517" t="s">
        <v>606</v>
      </c>
      <c r="G6" s="518">
        <v>1</v>
      </c>
      <c r="H6" s="526">
        <f>TIME(10,30,0)</f>
        <v>0.4375</v>
      </c>
      <c r="I6" s="514"/>
    </row>
    <row r="7" spans="2:9" ht="12.75">
      <c r="B7" s="517" t="s">
        <v>561</v>
      </c>
      <c r="C7" s="516" t="s">
        <v>85</v>
      </c>
      <c r="D7" s="516" t="s">
        <v>607</v>
      </c>
      <c r="E7" s="517" t="s">
        <v>32</v>
      </c>
      <c r="F7" s="517" t="s">
        <v>606</v>
      </c>
      <c r="G7" s="518">
        <v>2</v>
      </c>
      <c r="H7" s="526">
        <f aca="true" t="shared" si="0" ref="H7:H13">H6+TIME(0,G6,0)</f>
        <v>0.43819444444444444</v>
      </c>
      <c r="I7" s="514"/>
    </row>
    <row r="8" spans="2:9" ht="12.75">
      <c r="B8" s="517" t="s">
        <v>561</v>
      </c>
      <c r="C8" s="516" t="s">
        <v>85</v>
      </c>
      <c r="D8" s="516" t="s">
        <v>608</v>
      </c>
      <c r="E8" s="517" t="s">
        <v>32</v>
      </c>
      <c r="F8" s="517" t="s">
        <v>606</v>
      </c>
      <c r="G8" s="518">
        <v>10</v>
      </c>
      <c r="H8" s="526">
        <f t="shared" si="0"/>
        <v>0.4395833333333333</v>
      </c>
      <c r="I8" s="514"/>
    </row>
    <row r="9" spans="2:9" ht="12.75">
      <c r="B9" s="520" t="s">
        <v>563</v>
      </c>
      <c r="C9" s="516" t="s">
        <v>85</v>
      </c>
      <c r="D9" s="516" t="s">
        <v>609</v>
      </c>
      <c r="E9" s="517" t="s">
        <v>32</v>
      </c>
      <c r="F9" s="517" t="s">
        <v>606</v>
      </c>
      <c r="G9" s="518">
        <v>20</v>
      </c>
      <c r="H9" s="526">
        <f t="shared" si="0"/>
        <v>0.44652777777777775</v>
      </c>
      <c r="I9" s="514"/>
    </row>
    <row r="10" spans="2:9" ht="12.75">
      <c r="B10" s="520" t="s">
        <v>565</v>
      </c>
      <c r="C10" s="516" t="s">
        <v>85</v>
      </c>
      <c r="D10" s="521" t="s">
        <v>610</v>
      </c>
      <c r="E10" s="517" t="s">
        <v>32</v>
      </c>
      <c r="F10" s="517" t="s">
        <v>606</v>
      </c>
      <c r="G10" s="518">
        <v>15</v>
      </c>
      <c r="H10" s="526">
        <f t="shared" si="0"/>
        <v>0.46041666666666664</v>
      </c>
      <c r="I10" s="514"/>
    </row>
    <row r="11" spans="2:9" ht="12.75">
      <c r="B11" s="520" t="s">
        <v>568</v>
      </c>
      <c r="C11" s="516" t="s">
        <v>85</v>
      </c>
      <c r="D11" s="521" t="s">
        <v>408</v>
      </c>
      <c r="E11" s="517" t="s">
        <v>32</v>
      </c>
      <c r="F11" s="517" t="s">
        <v>606</v>
      </c>
      <c r="G11" s="518">
        <v>20</v>
      </c>
      <c r="H11" s="526">
        <f t="shared" si="0"/>
        <v>0.4708333333333333</v>
      </c>
      <c r="I11" s="514"/>
    </row>
    <row r="12" spans="2:8" ht="12.75">
      <c r="B12" s="520">
        <v>5</v>
      </c>
      <c r="C12" s="516" t="s">
        <v>85</v>
      </c>
      <c r="D12" s="517" t="s">
        <v>611</v>
      </c>
      <c r="E12" s="517" t="s">
        <v>32</v>
      </c>
      <c r="F12" s="517" t="s">
        <v>606</v>
      </c>
      <c r="G12" s="518">
        <v>20</v>
      </c>
      <c r="H12" s="526">
        <f t="shared" si="0"/>
        <v>0.4847222222222222</v>
      </c>
    </row>
    <row r="13" spans="2:8" ht="12.75">
      <c r="B13" s="520">
        <v>7</v>
      </c>
      <c r="C13" s="516" t="s">
        <v>84</v>
      </c>
      <c r="D13" s="517" t="s">
        <v>612</v>
      </c>
      <c r="E13" s="516"/>
      <c r="F13" s="516"/>
      <c r="G13" s="516"/>
      <c r="H13" s="526">
        <f t="shared" si="0"/>
        <v>0.4986111111111111</v>
      </c>
    </row>
    <row r="14" ht="12.75" customHeight="1"/>
    <row r="15" spans="4:6" ht="12.75">
      <c r="D15" s="525"/>
      <c r="E15" s="517"/>
      <c r="F15" s="514"/>
    </row>
    <row r="16" ht="12.75">
      <c r="D16" s="516" t="s">
        <v>88</v>
      </c>
    </row>
    <row r="17" ht="12.75">
      <c r="D17" s="516" t="s">
        <v>490</v>
      </c>
    </row>
    <row r="18" ht="12.75" customHeight="1"/>
    <row r="19" spans="2:10" ht="12.75" customHeight="1">
      <c r="B19" s="352"/>
      <c r="C19" s="333"/>
      <c r="D19" s="340"/>
      <c r="E19" s="333"/>
      <c r="F19" s="333"/>
      <c r="G19" s="336"/>
      <c r="H19" s="337"/>
      <c r="I19" s="338"/>
      <c r="J19" s="338"/>
    </row>
    <row r="20" spans="2:8" s="328" customFormat="1" ht="12.75" customHeight="1">
      <c r="B20" s="918"/>
      <c r="C20" s="918"/>
      <c r="D20" s="918"/>
      <c r="E20" s="918"/>
      <c r="F20" s="918"/>
      <c r="G20" s="353"/>
      <c r="H20" s="353"/>
    </row>
    <row r="21" spans="2:8" ht="12.75" customHeight="1">
      <c r="B21" s="333"/>
      <c r="C21" s="333"/>
      <c r="D21" s="335"/>
      <c r="E21" s="333"/>
      <c r="F21" s="333"/>
      <c r="G21" s="339"/>
      <c r="H21" s="351"/>
    </row>
    <row r="22" spans="2:8" ht="12.75" customHeight="1">
      <c r="B22" s="333"/>
      <c r="C22" s="333"/>
      <c r="D22" s="335"/>
      <c r="E22" s="333"/>
      <c r="F22" s="333"/>
      <c r="G22" s="339"/>
      <c r="H22" s="333"/>
    </row>
    <row r="23" spans="2:8" ht="12.75" customHeight="1">
      <c r="B23" s="354"/>
      <c r="C23" s="354"/>
      <c r="D23" s="335"/>
      <c r="E23" s="354"/>
      <c r="F23" s="354"/>
      <c r="G23" s="355"/>
      <c r="H23" s="351"/>
    </row>
    <row r="24" spans="2:8" ht="12.75" customHeight="1">
      <c r="B24" s="354"/>
      <c r="C24" s="354"/>
      <c r="D24" s="356"/>
      <c r="E24" s="354"/>
      <c r="F24" s="354"/>
      <c r="G24" s="355"/>
      <c r="H24" s="355"/>
    </row>
    <row r="25" spans="2:10" ht="12.75" customHeight="1">
      <c r="B25" s="344"/>
      <c r="C25" s="333"/>
      <c r="D25" s="347"/>
      <c r="E25" s="333"/>
      <c r="F25" s="348"/>
      <c r="G25" s="336"/>
      <c r="H25" s="337"/>
      <c r="I25" s="338"/>
      <c r="J25" s="338"/>
    </row>
    <row r="26" spans="2:10" ht="12.75" customHeight="1">
      <c r="B26" s="344"/>
      <c r="C26" s="333"/>
      <c r="D26" s="347"/>
      <c r="E26" s="333"/>
      <c r="F26" s="333"/>
      <c r="G26" s="336"/>
      <c r="H26" s="337"/>
      <c r="I26" s="338"/>
      <c r="J26" s="338"/>
    </row>
    <row r="27" spans="2:10" ht="12.75" customHeight="1">
      <c r="B27" s="344"/>
      <c r="C27" s="333"/>
      <c r="D27" s="347"/>
      <c r="E27" s="333"/>
      <c r="F27" s="333"/>
      <c r="G27" s="336"/>
      <c r="H27" s="337"/>
      <c r="I27" s="338"/>
      <c r="J27" s="338"/>
    </row>
    <row r="28" spans="2:10" ht="12.75" customHeight="1">
      <c r="B28" s="344"/>
      <c r="C28" s="333"/>
      <c r="D28" s="347"/>
      <c r="E28" s="333"/>
      <c r="F28" s="348"/>
      <c r="G28" s="336"/>
      <c r="H28" s="337"/>
      <c r="I28" s="338"/>
      <c r="J28" s="338"/>
    </row>
    <row r="29" spans="2:10" ht="12.75" customHeight="1">
      <c r="B29" s="352"/>
      <c r="C29" s="333"/>
      <c r="D29" s="340"/>
      <c r="E29" s="333"/>
      <c r="F29" s="357"/>
      <c r="G29" s="336"/>
      <c r="H29" s="337"/>
      <c r="I29" s="338"/>
      <c r="J29" s="338"/>
    </row>
    <row r="30" spans="2:10" ht="12.75" customHeight="1">
      <c r="B30" s="352"/>
      <c r="C30" s="333"/>
      <c r="D30" s="340"/>
      <c r="E30" s="333"/>
      <c r="F30" s="357"/>
      <c r="G30" s="336"/>
      <c r="H30" s="337"/>
      <c r="I30" s="338"/>
      <c r="J30" s="338"/>
    </row>
    <row r="31" spans="2:10" ht="12.75" customHeight="1">
      <c r="B31" s="352"/>
      <c r="C31" s="333"/>
      <c r="D31" s="340"/>
      <c r="E31" s="333"/>
      <c r="F31" s="357"/>
      <c r="G31" s="336"/>
      <c r="H31" s="337"/>
      <c r="I31" s="338"/>
      <c r="J31" s="338"/>
    </row>
    <row r="32" spans="2:10" s="328" customFormat="1" ht="12.75" customHeight="1">
      <c r="B32" s="918"/>
      <c r="C32" s="918"/>
      <c r="D32" s="918"/>
      <c r="E32" s="918"/>
      <c r="F32" s="918"/>
      <c r="G32" s="353"/>
      <c r="H32" s="353"/>
      <c r="I32" s="330"/>
      <c r="J32" s="330"/>
    </row>
    <row r="33" spans="2:10" ht="12.75" customHeight="1">
      <c r="B33" s="344"/>
      <c r="C33" s="333"/>
      <c r="D33" s="347"/>
      <c r="E33" s="333"/>
      <c r="F33" s="348"/>
      <c r="G33" s="336"/>
      <c r="H33" s="337"/>
      <c r="I33" s="338"/>
      <c r="J33" s="338"/>
    </row>
    <row r="34" spans="2:10" ht="12.75" customHeight="1">
      <c r="B34" s="352"/>
      <c r="C34" s="333"/>
      <c r="D34" s="340"/>
      <c r="E34" s="333"/>
      <c r="F34" s="357"/>
      <c r="G34" s="336"/>
      <c r="H34" s="337"/>
      <c r="I34" s="338"/>
      <c r="J34" s="338"/>
    </row>
    <row r="35" spans="2:10" ht="12.75" customHeight="1">
      <c r="B35" s="352"/>
      <c r="C35" s="333"/>
      <c r="D35" s="340"/>
      <c r="E35" s="333"/>
      <c r="F35" s="357"/>
      <c r="G35" s="336"/>
      <c r="H35" s="337"/>
      <c r="I35" s="338"/>
      <c r="J35" s="338"/>
    </row>
    <row r="36" spans="2:10" ht="12.75" customHeight="1">
      <c r="B36" s="352"/>
      <c r="C36" s="333"/>
      <c r="D36" s="340"/>
      <c r="E36" s="333"/>
      <c r="F36" s="357"/>
      <c r="G36" s="336"/>
      <c r="H36" s="337"/>
      <c r="I36" s="338"/>
      <c r="J36" s="338"/>
    </row>
    <row r="37" spans="2:10" ht="12.75" customHeight="1">
      <c r="B37" s="344"/>
      <c r="C37" s="333"/>
      <c r="D37" s="347"/>
      <c r="E37" s="333"/>
      <c r="F37" s="348"/>
      <c r="G37" s="336"/>
      <c r="H37" s="337"/>
      <c r="I37" s="338"/>
      <c r="J37" s="338"/>
    </row>
    <row r="38" spans="2:10" ht="12.75" customHeight="1">
      <c r="B38" s="344"/>
      <c r="C38" s="333"/>
      <c r="D38" s="347"/>
      <c r="E38" s="333"/>
      <c r="F38" s="333"/>
      <c r="G38" s="336"/>
      <c r="H38" s="337"/>
      <c r="I38" s="338"/>
      <c r="J38" s="338"/>
    </row>
    <row r="39" spans="2:10" ht="12.75" customHeight="1">
      <c r="B39" s="344"/>
      <c r="C39" s="333"/>
      <c r="D39" s="347"/>
      <c r="E39" s="333"/>
      <c r="F39" s="333"/>
      <c r="G39" s="336"/>
      <c r="H39" s="337"/>
      <c r="I39" s="338"/>
      <c r="J39" s="338"/>
    </row>
    <row r="40" spans="2:10" ht="12.75" customHeight="1">
      <c r="B40" s="344"/>
      <c r="C40" s="333"/>
      <c r="D40" s="347"/>
      <c r="E40" s="333"/>
      <c r="F40" s="333"/>
      <c r="G40" s="336"/>
      <c r="H40" s="337"/>
      <c r="I40" s="338"/>
      <c r="J40" s="338"/>
    </row>
    <row r="41" spans="2:10" ht="12.75" customHeight="1">
      <c r="B41" s="344"/>
      <c r="C41" s="333"/>
      <c r="D41" s="347"/>
      <c r="E41" s="333"/>
      <c r="F41" s="333"/>
      <c r="G41" s="336"/>
      <c r="H41" s="337"/>
      <c r="I41" s="355"/>
      <c r="J41" s="355"/>
    </row>
    <row r="42" spans="2:10" s="328" customFormat="1" ht="12.75" customHeight="1">
      <c r="B42" s="918"/>
      <c r="C42" s="918"/>
      <c r="D42" s="918"/>
      <c r="E42" s="918"/>
      <c r="F42" s="918"/>
      <c r="G42" s="353"/>
      <c r="H42" s="353"/>
      <c r="I42" s="330"/>
      <c r="J42" s="330"/>
    </row>
    <row r="43" spans="2:10" ht="12.75" customHeight="1">
      <c r="B43" s="344"/>
      <c r="C43" s="333"/>
      <c r="D43" s="347"/>
      <c r="E43" s="333"/>
      <c r="F43" s="348"/>
      <c r="G43" s="336"/>
      <c r="H43" s="337"/>
      <c r="I43" s="338"/>
      <c r="J43" s="338"/>
    </row>
    <row r="44" spans="2:10" ht="12.75" customHeight="1">
      <c r="B44" s="344"/>
      <c r="C44" s="333"/>
      <c r="D44" s="347"/>
      <c r="E44" s="333"/>
      <c r="F44" s="333"/>
      <c r="G44" s="336"/>
      <c r="H44" s="337"/>
      <c r="I44" s="338"/>
      <c r="J44" s="338"/>
    </row>
    <row r="45" spans="2:10" ht="12.75" customHeight="1">
      <c r="B45" s="344"/>
      <c r="C45" s="333"/>
      <c r="D45" s="347"/>
      <c r="E45" s="333"/>
      <c r="F45" s="333"/>
      <c r="G45" s="336"/>
      <c r="H45" s="337"/>
      <c r="I45" s="338"/>
      <c r="J45" s="338"/>
    </row>
    <row r="46" spans="2:10" ht="12.75" customHeight="1">
      <c r="B46" s="344"/>
      <c r="C46" s="333"/>
      <c r="D46" s="347"/>
      <c r="E46" s="333"/>
      <c r="F46" s="348"/>
      <c r="G46" s="336"/>
      <c r="H46" s="337"/>
      <c r="I46" s="338"/>
      <c r="J46" s="338"/>
    </row>
    <row r="47" spans="2:10" ht="12.75" customHeight="1">
      <c r="B47" s="344"/>
      <c r="C47" s="333"/>
      <c r="D47" s="347"/>
      <c r="E47" s="333"/>
      <c r="F47" s="333"/>
      <c r="G47" s="336"/>
      <c r="H47" s="337"/>
      <c r="I47" s="338"/>
      <c r="J47" s="338"/>
    </row>
    <row r="48" spans="2:10" ht="12.75" customHeight="1">
      <c r="B48" s="344"/>
      <c r="C48" s="333"/>
      <c r="D48" s="347"/>
      <c r="E48" s="333"/>
      <c r="F48" s="333"/>
      <c r="G48" s="336"/>
      <c r="H48" s="337"/>
      <c r="I48" s="338"/>
      <c r="J48" s="355"/>
    </row>
    <row r="49" spans="2:10" ht="12.75" customHeight="1">
      <c r="B49" s="344"/>
      <c r="C49" s="333"/>
      <c r="D49" s="347"/>
      <c r="E49" s="333"/>
      <c r="F49" s="348"/>
      <c r="G49" s="336"/>
      <c r="H49" s="337"/>
      <c r="I49" s="338"/>
      <c r="J49" s="338"/>
    </row>
    <row r="50" spans="2:10" ht="12.75" customHeight="1">
      <c r="B50" s="344"/>
      <c r="C50" s="333"/>
      <c r="D50" s="347"/>
      <c r="E50" s="333"/>
      <c r="F50" s="333"/>
      <c r="G50" s="336"/>
      <c r="H50" s="337"/>
      <c r="I50" s="338"/>
      <c r="J50" s="338"/>
    </row>
    <row r="51" spans="2:10" ht="12.75" customHeight="1">
      <c r="B51" s="344"/>
      <c r="C51" s="333"/>
      <c r="D51" s="347"/>
      <c r="E51" s="333"/>
      <c r="F51" s="333"/>
      <c r="G51" s="336"/>
      <c r="H51" s="337"/>
      <c r="I51" s="338"/>
      <c r="J51" s="338"/>
    </row>
    <row r="52" spans="2:10" ht="12.75" customHeight="1">
      <c r="B52" s="344"/>
      <c r="C52" s="333"/>
      <c r="D52" s="347"/>
      <c r="E52" s="333"/>
      <c r="F52" s="333"/>
      <c r="G52" s="336"/>
      <c r="H52" s="337"/>
      <c r="I52" s="338"/>
      <c r="J52" s="338"/>
    </row>
    <row r="53" spans="2:10" ht="12.75" customHeight="1">
      <c r="B53" s="358"/>
      <c r="C53" s="359"/>
      <c r="D53" s="360"/>
      <c r="E53" s="359"/>
      <c r="F53" s="359"/>
      <c r="G53" s="361"/>
      <c r="H53" s="362"/>
      <c r="I53" s="363"/>
      <c r="J53" s="338"/>
    </row>
    <row r="54" spans="2:10" ht="12.75" customHeight="1">
      <c r="B54" s="358"/>
      <c r="C54" s="359"/>
      <c r="D54" s="360"/>
      <c r="E54" s="359"/>
      <c r="F54" s="359"/>
      <c r="G54" s="361"/>
      <c r="H54" s="362"/>
      <c r="I54" s="363"/>
      <c r="J54" s="355"/>
    </row>
    <row r="55" spans="2:10" ht="12.75" customHeight="1">
      <c r="B55" s="358"/>
      <c r="C55" s="359"/>
      <c r="D55" s="360"/>
      <c r="E55" s="359"/>
      <c r="F55" s="359"/>
      <c r="G55" s="361"/>
      <c r="H55" s="362"/>
      <c r="I55" s="363"/>
      <c r="J55" s="355"/>
    </row>
    <row r="56" spans="2:10" ht="12.75" customHeight="1">
      <c r="B56" s="344"/>
      <c r="C56" s="333"/>
      <c r="D56" s="347"/>
      <c r="E56" s="333"/>
      <c r="F56" s="333"/>
      <c r="G56" s="336"/>
      <c r="H56" s="337"/>
      <c r="I56" s="338"/>
      <c r="J56" s="355"/>
    </row>
    <row r="57" spans="2:3" ht="12.75" customHeight="1">
      <c r="B57" s="338"/>
      <c r="C57" s="338"/>
    </row>
    <row r="58" spans="2:3" ht="12.75" customHeight="1">
      <c r="B58" s="338"/>
      <c r="C58" s="338"/>
    </row>
    <row r="59" spans="2:3" ht="12.75" customHeight="1">
      <c r="B59" s="338"/>
      <c r="C59" s="338"/>
    </row>
    <row r="60" spans="2:3" ht="12.75" customHeight="1">
      <c r="B60" s="338"/>
      <c r="C60" s="338"/>
    </row>
    <row r="61" spans="2:3" ht="12.75" customHeight="1">
      <c r="B61" s="338"/>
      <c r="C61" s="338"/>
    </row>
    <row r="62" spans="2:10" ht="12.75" customHeight="1">
      <c r="B62" s="344"/>
      <c r="C62" s="333"/>
      <c r="D62" s="347"/>
      <c r="E62" s="333"/>
      <c r="F62" s="333"/>
      <c r="G62" s="336"/>
      <c r="H62" s="337"/>
      <c r="I62" s="338"/>
      <c r="J62" s="338"/>
    </row>
    <row r="63" spans="2:10" ht="12.75" customHeight="1">
      <c r="B63" s="344"/>
      <c r="C63" s="333"/>
      <c r="D63" s="347"/>
      <c r="E63" s="333"/>
      <c r="F63" s="333"/>
      <c r="G63" s="336"/>
      <c r="H63" s="337"/>
      <c r="I63" s="338"/>
      <c r="J63" s="338"/>
    </row>
    <row r="64" spans="2:10" ht="12.75" customHeight="1">
      <c r="B64" s="344"/>
      <c r="C64" s="333"/>
      <c r="D64" s="347"/>
      <c r="E64" s="333"/>
      <c r="F64" s="333"/>
      <c r="G64" s="336"/>
      <c r="H64" s="337"/>
      <c r="I64" s="338"/>
      <c r="J64" s="338"/>
    </row>
    <row r="65" spans="2:9" ht="12.75" customHeight="1">
      <c r="B65" s="344"/>
      <c r="C65" s="333"/>
      <c r="D65" s="347"/>
      <c r="E65" s="333"/>
      <c r="F65" s="333"/>
      <c r="G65" s="336"/>
      <c r="H65" s="337"/>
      <c r="I65" s="338"/>
    </row>
    <row r="66" spans="2:9" ht="12.75" customHeight="1">
      <c r="B66" s="344"/>
      <c r="C66" s="333"/>
      <c r="D66" s="347"/>
      <c r="E66" s="333"/>
      <c r="F66" s="333"/>
      <c r="G66" s="336"/>
      <c r="H66" s="337"/>
      <c r="I66" s="338"/>
    </row>
    <row r="67" spans="2:9" ht="12.75" customHeight="1">
      <c r="B67" s="344"/>
      <c r="C67" s="333"/>
      <c r="D67" s="347"/>
      <c r="E67" s="333"/>
      <c r="F67" s="333"/>
      <c r="G67" s="336"/>
      <c r="H67" s="337"/>
      <c r="I67" s="338"/>
    </row>
    <row r="68" spans="2:9" ht="12.75" customHeight="1">
      <c r="B68" s="344"/>
      <c r="C68" s="333"/>
      <c r="D68" s="347"/>
      <c r="E68" s="333"/>
      <c r="F68" s="333"/>
      <c r="G68" s="336"/>
      <c r="H68" s="337"/>
      <c r="I68" s="338"/>
    </row>
    <row r="69" spans="2:9" ht="12.75" customHeight="1">
      <c r="B69" s="344"/>
      <c r="C69" s="333"/>
      <c r="D69" s="347"/>
      <c r="E69" s="333"/>
      <c r="F69" s="333"/>
      <c r="G69" s="336"/>
      <c r="H69" s="337"/>
      <c r="I69" s="338"/>
    </row>
    <row r="70" spans="2:9" ht="12.75" customHeight="1">
      <c r="B70" s="344"/>
      <c r="C70" s="333"/>
      <c r="D70" s="347"/>
      <c r="E70" s="333"/>
      <c r="F70" s="333"/>
      <c r="G70" s="336"/>
      <c r="H70" s="337"/>
      <c r="I70" s="338"/>
    </row>
    <row r="71" spans="2:9" ht="12.75" customHeight="1">
      <c r="B71" s="344"/>
      <c r="C71" s="333"/>
      <c r="D71" s="347"/>
      <c r="E71" s="333"/>
      <c r="F71" s="333"/>
      <c r="G71" s="336"/>
      <c r="H71" s="337"/>
      <c r="I71" s="338"/>
    </row>
    <row r="72" spans="2:9" ht="12.75" customHeight="1">
      <c r="B72" s="344"/>
      <c r="C72" s="333"/>
      <c r="D72" s="347"/>
      <c r="E72" s="333"/>
      <c r="F72" s="333"/>
      <c r="G72" s="336"/>
      <c r="H72" s="337"/>
      <c r="I72" s="338"/>
    </row>
    <row r="73" spans="2:9" ht="12.75" customHeight="1">
      <c r="B73" s="344"/>
      <c r="C73" s="333"/>
      <c r="D73" s="347"/>
      <c r="E73" s="333"/>
      <c r="F73" s="333"/>
      <c r="G73" s="336"/>
      <c r="H73" s="337"/>
      <c r="I73" s="338"/>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ht="12.75" customHeight="1">
      <c r="I76" s="338"/>
    </row>
    <row r="77" ht="12.75" customHeight="1">
      <c r="I77" s="338"/>
    </row>
    <row r="78" ht="12.75" customHeight="1">
      <c r="I78" s="338"/>
    </row>
  </sheetData>
  <mergeCells count="6">
    <mergeCell ref="B20:F20"/>
    <mergeCell ref="B32:F32"/>
    <mergeCell ref="B42:F42"/>
    <mergeCell ref="B2:H2"/>
    <mergeCell ref="B3:H3"/>
    <mergeCell ref="B5:F5"/>
  </mergeCells>
  <printOptions/>
  <pageMargins left="0.75" right="0.75" top="1" bottom="1" header="0.5" footer="0.5"/>
  <pageSetup fitToHeight="1" fitToWidth="1" horizontalDpi="600" verticalDpi="600" orientation="landscape" scale="82" r:id="rId1"/>
</worksheet>
</file>

<file path=xl/worksheets/sheet16.xml><?xml version="1.0" encoding="utf-8"?>
<worksheet xmlns="http://schemas.openxmlformats.org/spreadsheetml/2006/main" xmlns:r="http://schemas.openxmlformats.org/officeDocument/2006/relationships">
  <dimension ref="B2:Y86"/>
  <sheetViews>
    <sheetView zoomScale="49" zoomScaleNormal="49" workbookViewId="0" topLeftCell="A1">
      <selection activeCell="A1" sqref="A1"/>
    </sheetView>
  </sheetViews>
  <sheetFormatPr defaultColWidth="9.140625" defaultRowHeight="12.75"/>
  <cols>
    <col min="1" max="1" width="0.5625" style="569" customWidth="1"/>
    <col min="2" max="2" width="24.8515625" style="569" customWidth="1"/>
    <col min="3" max="3" width="26.7109375" style="569" customWidth="1"/>
    <col min="4" max="4" width="13.140625" style="569" customWidth="1"/>
    <col min="5" max="23" width="11.7109375" style="569" customWidth="1"/>
    <col min="24" max="16384" width="9.140625" style="569" customWidth="1"/>
  </cols>
  <sheetData>
    <row r="1" s="566" customFormat="1" ht="5.25" customHeight="1" thickBot="1"/>
    <row r="2" spans="2:23" s="566" customFormat="1" ht="29.25" customHeight="1">
      <c r="B2" s="1054" t="s">
        <v>441</v>
      </c>
      <c r="C2" s="453" t="s">
        <v>613</v>
      </c>
      <c r="D2" s="454"/>
      <c r="E2" s="454"/>
      <c r="F2" s="454"/>
      <c r="G2" s="454"/>
      <c r="H2" s="454"/>
      <c r="I2" s="454"/>
      <c r="J2" s="454"/>
      <c r="K2" s="454"/>
      <c r="L2" s="454"/>
      <c r="M2" s="454"/>
      <c r="N2" s="454"/>
      <c r="O2" s="454"/>
      <c r="P2" s="454"/>
      <c r="Q2" s="454"/>
      <c r="R2" s="454"/>
      <c r="S2" s="454"/>
      <c r="T2" s="454"/>
      <c r="U2" s="454"/>
      <c r="V2" s="455"/>
      <c r="W2" s="456"/>
    </row>
    <row r="3" spans="2:23" s="566" customFormat="1" ht="31.5" customHeight="1">
      <c r="B3" s="1055"/>
      <c r="C3" s="113" t="s">
        <v>430</v>
      </c>
      <c r="D3" s="72"/>
      <c r="E3" s="72"/>
      <c r="F3" s="72"/>
      <c r="G3" s="72"/>
      <c r="H3" s="72"/>
      <c r="I3" s="72"/>
      <c r="J3" s="72"/>
      <c r="K3" s="72"/>
      <c r="L3" s="72"/>
      <c r="M3" s="72"/>
      <c r="N3" s="72"/>
      <c r="O3" s="72"/>
      <c r="P3" s="72"/>
      <c r="Q3" s="72"/>
      <c r="R3" s="72"/>
      <c r="S3" s="72"/>
      <c r="T3" s="72"/>
      <c r="U3" s="72"/>
      <c r="V3" s="457"/>
      <c r="W3" s="458"/>
    </row>
    <row r="4" spans="2:23" s="566" customFormat="1" ht="31.5" customHeight="1">
      <c r="B4" s="1055"/>
      <c r="C4" s="113" t="s">
        <v>429</v>
      </c>
      <c r="D4" s="73"/>
      <c r="E4" s="73"/>
      <c r="F4" s="73"/>
      <c r="G4" s="73"/>
      <c r="H4" s="73"/>
      <c r="I4" s="73"/>
      <c r="J4" s="73"/>
      <c r="K4" s="73"/>
      <c r="L4" s="73"/>
      <c r="M4" s="73"/>
      <c r="N4" s="73"/>
      <c r="O4" s="73"/>
      <c r="P4" s="73"/>
      <c r="Q4" s="73"/>
      <c r="R4" s="73"/>
      <c r="S4" s="73"/>
      <c r="T4" s="73"/>
      <c r="U4" s="73"/>
      <c r="V4" s="457"/>
      <c r="W4" s="458"/>
    </row>
    <row r="5" spans="2:23" s="566" customFormat="1" ht="20.25" customHeight="1" thickBot="1">
      <c r="B5" s="1055"/>
      <c r="C5" s="567" t="s">
        <v>614</v>
      </c>
      <c r="D5" s="73"/>
      <c r="E5" s="73"/>
      <c r="F5" s="73"/>
      <c r="G5" s="73"/>
      <c r="H5" s="73"/>
      <c r="I5" s="73"/>
      <c r="J5" s="73"/>
      <c r="K5" s="73"/>
      <c r="L5" s="73"/>
      <c r="M5" s="73" t="s">
        <v>29</v>
      </c>
      <c r="N5" s="73"/>
      <c r="O5" s="73"/>
      <c r="P5" s="73"/>
      <c r="Q5" s="73"/>
      <c r="R5" s="73"/>
      <c r="S5" s="73"/>
      <c r="T5" s="73" t="s">
        <v>30</v>
      </c>
      <c r="U5" s="73"/>
      <c r="V5" s="457"/>
      <c r="W5" s="458"/>
    </row>
    <row r="6" spans="2:23" ht="21.75" customHeight="1" thickBot="1">
      <c r="B6" s="568" t="s">
        <v>29</v>
      </c>
      <c r="C6" s="568" t="s">
        <v>0</v>
      </c>
      <c r="D6" s="1056" t="s">
        <v>1</v>
      </c>
      <c r="E6" s="1057"/>
      <c r="F6" s="1057"/>
      <c r="G6" s="1058"/>
      <c r="H6" s="1047" t="s">
        <v>2</v>
      </c>
      <c r="I6" s="1047"/>
      <c r="J6" s="1047"/>
      <c r="K6" s="1047"/>
      <c r="L6" s="1046" t="s">
        <v>3</v>
      </c>
      <c r="M6" s="1047"/>
      <c r="N6" s="1047"/>
      <c r="O6" s="1048"/>
      <c r="P6" s="1046" t="s">
        <v>4</v>
      </c>
      <c r="Q6" s="1047"/>
      <c r="R6" s="1047"/>
      <c r="S6" s="1048"/>
      <c r="T6" s="1046" t="s">
        <v>5</v>
      </c>
      <c r="U6" s="1047"/>
      <c r="V6" s="1047"/>
      <c r="W6" s="1048"/>
    </row>
    <row r="7" spans="2:23" ht="21.75" customHeight="1">
      <c r="B7" s="627" t="s">
        <v>6</v>
      </c>
      <c r="C7" s="1049"/>
      <c r="D7" s="865"/>
      <c r="E7" s="866"/>
      <c r="F7" s="866"/>
      <c r="G7" s="867"/>
      <c r="H7" s="729"/>
      <c r="I7" s="729"/>
      <c r="J7" s="729"/>
      <c r="K7" s="730"/>
      <c r="L7" s="729"/>
      <c r="M7" s="729"/>
      <c r="N7" s="729"/>
      <c r="O7" s="730"/>
      <c r="P7" s="1051" t="s">
        <v>615</v>
      </c>
      <c r="Q7" s="1052"/>
      <c r="R7" s="1052"/>
      <c r="S7" s="1053"/>
      <c r="T7" s="553" t="s">
        <v>30</v>
      </c>
      <c r="U7" s="541"/>
      <c r="V7" s="541"/>
      <c r="W7" s="542"/>
    </row>
    <row r="8" spans="2:23" ht="21.75" customHeight="1">
      <c r="B8" s="627" t="s">
        <v>7</v>
      </c>
      <c r="C8" s="885"/>
      <c r="D8" s="868"/>
      <c r="E8" s="869"/>
      <c r="F8" s="869"/>
      <c r="G8" s="870"/>
      <c r="H8" s="732"/>
      <c r="I8" s="732"/>
      <c r="J8" s="732"/>
      <c r="K8" s="733"/>
      <c r="L8" s="732"/>
      <c r="M8" s="732"/>
      <c r="N8" s="732"/>
      <c r="O8" s="733"/>
      <c r="P8" s="1030"/>
      <c r="Q8" s="1031"/>
      <c r="R8" s="1031"/>
      <c r="S8" s="804"/>
      <c r="T8" s="668"/>
      <c r="U8" s="669"/>
      <c r="V8" s="669"/>
      <c r="W8" s="670"/>
    </row>
    <row r="9" spans="2:23" ht="21.75" customHeight="1">
      <c r="B9" s="578" t="s">
        <v>8</v>
      </c>
      <c r="C9" s="885"/>
      <c r="D9" s="666" t="s">
        <v>424</v>
      </c>
      <c r="E9" s="667"/>
      <c r="F9" s="667"/>
      <c r="G9" s="595"/>
      <c r="H9" s="1010" t="s">
        <v>616</v>
      </c>
      <c r="I9" s="988" t="s">
        <v>617</v>
      </c>
      <c r="J9" s="991" t="s">
        <v>618</v>
      </c>
      <c r="K9" s="1025" t="s">
        <v>619</v>
      </c>
      <c r="L9" s="1043" t="s">
        <v>57</v>
      </c>
      <c r="M9" s="988" t="s">
        <v>617</v>
      </c>
      <c r="N9" s="991" t="s">
        <v>618</v>
      </c>
      <c r="O9" s="994" t="s">
        <v>619</v>
      </c>
      <c r="P9" s="1006" t="s">
        <v>616</v>
      </c>
      <c r="Q9" s="988" t="s">
        <v>617</v>
      </c>
      <c r="R9" s="991" t="s">
        <v>618</v>
      </c>
      <c r="S9" s="994" t="s">
        <v>619</v>
      </c>
      <c r="T9" s="1033" t="s">
        <v>620</v>
      </c>
      <c r="U9" s="1034"/>
      <c r="V9" s="1034"/>
      <c r="W9" s="802"/>
    </row>
    <row r="10" spans="2:23" ht="21.75" customHeight="1">
      <c r="B10" s="578" t="s">
        <v>9</v>
      </c>
      <c r="C10" s="885"/>
      <c r="D10" s="596"/>
      <c r="E10" s="597"/>
      <c r="F10" s="597"/>
      <c r="G10" s="586"/>
      <c r="H10" s="1010"/>
      <c r="I10" s="989"/>
      <c r="J10" s="992"/>
      <c r="K10" s="1041"/>
      <c r="L10" s="1044"/>
      <c r="M10" s="989"/>
      <c r="N10" s="992"/>
      <c r="O10" s="994"/>
      <c r="P10" s="1006"/>
      <c r="Q10" s="989"/>
      <c r="R10" s="992"/>
      <c r="S10" s="994"/>
      <c r="T10" s="1028"/>
      <c r="U10" s="1029"/>
      <c r="V10" s="1029"/>
      <c r="W10" s="803"/>
    </row>
    <row r="11" spans="2:23" ht="21.75" customHeight="1">
      <c r="B11" s="578" t="s">
        <v>10</v>
      </c>
      <c r="C11" s="885"/>
      <c r="D11" s="596"/>
      <c r="E11" s="597"/>
      <c r="F11" s="597"/>
      <c r="G11" s="586"/>
      <c r="H11" s="1010"/>
      <c r="I11" s="989"/>
      <c r="J11" s="992"/>
      <c r="K11" s="1041"/>
      <c r="L11" s="1044"/>
      <c r="M11" s="989"/>
      <c r="N11" s="992"/>
      <c r="O11" s="994"/>
      <c r="P11" s="1006"/>
      <c r="Q11" s="989"/>
      <c r="R11" s="992"/>
      <c r="S11" s="994"/>
      <c r="T11" s="1028"/>
      <c r="U11" s="1029"/>
      <c r="V11" s="1029"/>
      <c r="W11" s="803"/>
    </row>
    <row r="12" spans="2:23" ht="21.75" customHeight="1">
      <c r="B12" s="578" t="s">
        <v>11</v>
      </c>
      <c r="C12" s="885"/>
      <c r="D12" s="596"/>
      <c r="E12" s="597"/>
      <c r="F12" s="597"/>
      <c r="G12" s="586"/>
      <c r="H12" s="1010"/>
      <c r="I12" s="990"/>
      <c r="J12" s="993"/>
      <c r="K12" s="1042"/>
      <c r="L12" s="1045"/>
      <c r="M12" s="990"/>
      <c r="N12" s="993"/>
      <c r="O12" s="994"/>
      <c r="P12" s="1006"/>
      <c r="Q12" s="990"/>
      <c r="R12" s="993"/>
      <c r="S12" s="994"/>
      <c r="T12" s="1030"/>
      <c r="U12" s="1031"/>
      <c r="V12" s="1031"/>
      <c r="W12" s="804"/>
    </row>
    <row r="13" spans="2:23" ht="21.75" customHeight="1">
      <c r="B13" s="628" t="s">
        <v>12</v>
      </c>
      <c r="C13" s="885"/>
      <c r="D13" s="560"/>
      <c r="E13" s="561"/>
      <c r="F13" s="561"/>
      <c r="G13" s="562"/>
      <c r="H13" s="681" t="s">
        <v>13</v>
      </c>
      <c r="I13" s="681"/>
      <c r="J13" s="681"/>
      <c r="K13" s="682"/>
      <c r="L13" s="681" t="s">
        <v>13</v>
      </c>
      <c r="M13" s="681"/>
      <c r="N13" s="681"/>
      <c r="O13" s="682"/>
      <c r="P13" s="680" t="s">
        <v>13</v>
      </c>
      <c r="Q13" s="681"/>
      <c r="R13" s="681"/>
      <c r="S13" s="682"/>
      <c r="T13" s="680" t="s">
        <v>13</v>
      </c>
      <c r="U13" s="681"/>
      <c r="V13" s="681"/>
      <c r="W13" s="682"/>
    </row>
    <row r="14" spans="2:23" ht="21.75" customHeight="1">
      <c r="B14" s="576" t="s">
        <v>14</v>
      </c>
      <c r="C14" s="885"/>
      <c r="D14" s="663" t="s">
        <v>13</v>
      </c>
      <c r="E14" s="664"/>
      <c r="F14" s="664"/>
      <c r="G14" s="665"/>
      <c r="H14" s="743" t="s">
        <v>37</v>
      </c>
      <c r="I14" s="1007" t="s">
        <v>617</v>
      </c>
      <c r="J14" s="1020" t="s">
        <v>618</v>
      </c>
      <c r="K14" s="1011" t="s">
        <v>619</v>
      </c>
      <c r="L14" s="1029" t="s">
        <v>621</v>
      </c>
      <c r="M14" s="1029"/>
      <c r="N14" s="1029"/>
      <c r="O14" s="803"/>
      <c r="P14" s="1019" t="s">
        <v>616</v>
      </c>
      <c r="Q14" s="1007" t="s">
        <v>617</v>
      </c>
      <c r="R14" s="1020" t="s">
        <v>618</v>
      </c>
      <c r="S14" s="994" t="s">
        <v>619</v>
      </c>
      <c r="T14" s="1028" t="s">
        <v>620</v>
      </c>
      <c r="U14" s="1029"/>
      <c r="V14" s="1029"/>
      <c r="W14" s="803"/>
    </row>
    <row r="15" spans="2:23" ht="21.75" customHeight="1">
      <c r="B15" s="576" t="s">
        <v>15</v>
      </c>
      <c r="C15" s="885"/>
      <c r="D15" s="1062" t="s">
        <v>425</v>
      </c>
      <c r="E15" s="1063"/>
      <c r="F15" s="1063"/>
      <c r="G15" s="1064"/>
      <c r="H15" s="743"/>
      <c r="I15" s="1007"/>
      <c r="J15" s="1020"/>
      <c r="K15" s="1032"/>
      <c r="L15" s="1029"/>
      <c r="M15" s="1029"/>
      <c r="N15" s="1029"/>
      <c r="O15" s="803"/>
      <c r="P15" s="1019"/>
      <c r="Q15" s="1007"/>
      <c r="R15" s="1020"/>
      <c r="S15" s="1021"/>
      <c r="T15" s="1028"/>
      <c r="U15" s="1029"/>
      <c r="V15" s="1029"/>
      <c r="W15" s="803"/>
    </row>
    <row r="16" spans="2:23" ht="21.75" customHeight="1">
      <c r="B16" s="576" t="s">
        <v>16</v>
      </c>
      <c r="C16" s="885"/>
      <c r="D16" s="660"/>
      <c r="E16" s="661"/>
      <c r="F16" s="661"/>
      <c r="G16" s="662"/>
      <c r="H16" s="743"/>
      <c r="I16" s="1007"/>
      <c r="J16" s="1020"/>
      <c r="K16" s="1032"/>
      <c r="L16" s="1031"/>
      <c r="M16" s="1031"/>
      <c r="N16" s="1031"/>
      <c r="O16" s="804"/>
      <c r="P16" s="1019"/>
      <c r="Q16" s="1007"/>
      <c r="R16" s="1020"/>
      <c r="S16" s="1021"/>
      <c r="T16" s="1030"/>
      <c r="U16" s="1031"/>
      <c r="V16" s="1031"/>
      <c r="W16" s="804"/>
    </row>
    <row r="17" spans="2:23" ht="21.75" customHeight="1">
      <c r="B17" s="629" t="s">
        <v>508</v>
      </c>
      <c r="C17" s="1050"/>
      <c r="D17" s="747" t="s">
        <v>17</v>
      </c>
      <c r="E17" s="748"/>
      <c r="F17" s="748"/>
      <c r="G17" s="749"/>
      <c r="H17" s="818" t="s">
        <v>17</v>
      </c>
      <c r="I17" s="818"/>
      <c r="J17" s="818"/>
      <c r="K17" s="1005"/>
      <c r="L17" s="818" t="s">
        <v>17</v>
      </c>
      <c r="M17" s="818"/>
      <c r="N17" s="818"/>
      <c r="O17" s="1005"/>
      <c r="P17" s="1018" t="s">
        <v>17</v>
      </c>
      <c r="Q17" s="818"/>
      <c r="R17" s="818"/>
      <c r="S17" s="1005"/>
      <c r="T17" s="570"/>
      <c r="U17" s="571"/>
      <c r="V17" s="571"/>
      <c r="W17" s="572"/>
    </row>
    <row r="18" spans="2:23" ht="21.75" customHeight="1">
      <c r="B18" s="576" t="s">
        <v>18</v>
      </c>
      <c r="C18" s="930" t="s">
        <v>624</v>
      </c>
      <c r="D18" s="1033" t="s">
        <v>261</v>
      </c>
      <c r="E18" s="1034"/>
      <c r="F18" s="1034"/>
      <c r="G18" s="802"/>
      <c r="H18" s="1010" t="s">
        <v>616</v>
      </c>
      <c r="I18" s="1007" t="s">
        <v>617</v>
      </c>
      <c r="J18" s="991" t="s">
        <v>618</v>
      </c>
      <c r="K18" s="1011" t="s">
        <v>619</v>
      </c>
      <c r="L18" s="1012" t="s">
        <v>161</v>
      </c>
      <c r="M18" s="1013"/>
      <c r="N18" s="1022" t="s">
        <v>618</v>
      </c>
      <c r="O18" s="1025" t="s">
        <v>619</v>
      </c>
      <c r="P18" s="1006" t="s">
        <v>616</v>
      </c>
      <c r="Q18" s="988" t="s">
        <v>617</v>
      </c>
      <c r="R18" s="991" t="s">
        <v>618</v>
      </c>
      <c r="S18" s="994" t="s">
        <v>619</v>
      </c>
      <c r="T18" s="573"/>
      <c r="U18" s="574"/>
      <c r="V18" s="574"/>
      <c r="W18" s="575"/>
    </row>
    <row r="19" spans="2:23" ht="21.75" customHeight="1">
      <c r="B19" s="576" t="s">
        <v>19</v>
      </c>
      <c r="C19" s="931"/>
      <c r="D19" s="1028"/>
      <c r="E19" s="1029"/>
      <c r="F19" s="1029"/>
      <c r="G19" s="803"/>
      <c r="H19" s="1010"/>
      <c r="I19" s="1007"/>
      <c r="J19" s="992"/>
      <c r="K19" s="1011"/>
      <c r="L19" s="1014"/>
      <c r="M19" s="1015"/>
      <c r="N19" s="1023"/>
      <c r="O19" s="1026"/>
      <c r="P19" s="1006"/>
      <c r="Q19" s="989"/>
      <c r="R19" s="992"/>
      <c r="S19" s="994"/>
      <c r="T19" s="573"/>
      <c r="U19" s="574"/>
      <c r="V19" s="574"/>
      <c r="W19" s="575"/>
    </row>
    <row r="20" spans="2:23" ht="21.75" customHeight="1">
      <c r="B20" s="576" t="s">
        <v>20</v>
      </c>
      <c r="C20" s="932"/>
      <c r="D20" s="1035" t="s">
        <v>260</v>
      </c>
      <c r="E20" s="1036"/>
      <c r="F20" s="1036"/>
      <c r="G20" s="1037"/>
      <c r="H20" s="1010"/>
      <c r="I20" s="1007"/>
      <c r="J20" s="992"/>
      <c r="K20" s="1011"/>
      <c r="L20" s="1014"/>
      <c r="M20" s="1015"/>
      <c r="N20" s="1023"/>
      <c r="O20" s="1026"/>
      <c r="P20" s="1006"/>
      <c r="Q20" s="989"/>
      <c r="R20" s="992"/>
      <c r="S20" s="994"/>
      <c r="T20" s="573"/>
      <c r="U20" s="574"/>
      <c r="V20" s="574"/>
      <c r="W20" s="575"/>
    </row>
    <row r="21" spans="2:23" ht="21.75" customHeight="1">
      <c r="B21" s="576" t="s">
        <v>21</v>
      </c>
      <c r="C21" s="980" t="s">
        <v>622</v>
      </c>
      <c r="D21" s="1038"/>
      <c r="E21" s="1039"/>
      <c r="F21" s="1039"/>
      <c r="G21" s="1040"/>
      <c r="H21" s="1010"/>
      <c r="I21" s="1007"/>
      <c r="J21" s="993"/>
      <c r="K21" s="1011"/>
      <c r="L21" s="1016"/>
      <c r="M21" s="1017"/>
      <c r="N21" s="1024"/>
      <c r="O21" s="1027"/>
      <c r="P21" s="1006"/>
      <c r="Q21" s="990"/>
      <c r="R21" s="993"/>
      <c r="S21" s="994"/>
      <c r="T21" s="573"/>
      <c r="U21" s="574"/>
      <c r="V21" s="574"/>
      <c r="W21" s="575"/>
    </row>
    <row r="22" spans="2:23" ht="21.75" customHeight="1">
      <c r="B22" s="577" t="s">
        <v>22</v>
      </c>
      <c r="C22" s="981"/>
      <c r="D22" s="809" t="s">
        <v>13</v>
      </c>
      <c r="E22" s="810"/>
      <c r="F22" s="810"/>
      <c r="G22" s="811"/>
      <c r="H22" s="681" t="s">
        <v>13</v>
      </c>
      <c r="I22" s="681"/>
      <c r="J22" s="681"/>
      <c r="K22" s="682"/>
      <c r="L22" s="681" t="s">
        <v>13</v>
      </c>
      <c r="M22" s="681"/>
      <c r="N22" s="681"/>
      <c r="O22" s="682"/>
      <c r="P22" s="680" t="s">
        <v>13</v>
      </c>
      <c r="Q22" s="681"/>
      <c r="R22" s="681"/>
      <c r="S22" s="682"/>
      <c r="T22" s="871" t="s">
        <v>424</v>
      </c>
      <c r="U22" s="872"/>
      <c r="V22" s="872"/>
      <c r="W22" s="873"/>
    </row>
    <row r="23" spans="2:23" ht="21.75" customHeight="1">
      <c r="B23" s="576" t="s">
        <v>23</v>
      </c>
      <c r="C23" s="981"/>
      <c r="D23" s="1006" t="s">
        <v>616</v>
      </c>
      <c r="E23" s="1007" t="s">
        <v>617</v>
      </c>
      <c r="F23" s="991" t="s">
        <v>618</v>
      </c>
      <c r="G23" s="1009" t="s">
        <v>619</v>
      </c>
      <c r="H23" s="1010" t="s">
        <v>616</v>
      </c>
      <c r="I23" s="1007" t="s">
        <v>617</v>
      </c>
      <c r="J23" s="991" t="s">
        <v>618</v>
      </c>
      <c r="K23" s="1011" t="s">
        <v>619</v>
      </c>
      <c r="L23" s="1065" t="s">
        <v>617</v>
      </c>
      <c r="M23" s="1066"/>
      <c r="N23" s="991" t="s">
        <v>618</v>
      </c>
      <c r="O23" s="994" t="s">
        <v>619</v>
      </c>
      <c r="P23" s="1006" t="s">
        <v>616</v>
      </c>
      <c r="Q23" s="988" t="s">
        <v>617</v>
      </c>
      <c r="R23" s="991" t="s">
        <v>618</v>
      </c>
      <c r="S23" s="994" t="s">
        <v>619</v>
      </c>
      <c r="T23" s="874"/>
      <c r="U23" s="875"/>
      <c r="V23" s="875"/>
      <c r="W23" s="876"/>
    </row>
    <row r="24" spans="2:23" ht="21.75" customHeight="1">
      <c r="B24" s="578" t="s">
        <v>24</v>
      </c>
      <c r="C24" s="982"/>
      <c r="D24" s="1006"/>
      <c r="E24" s="1008"/>
      <c r="F24" s="992"/>
      <c r="G24" s="1009"/>
      <c r="H24" s="1010"/>
      <c r="I24" s="1007"/>
      <c r="J24" s="992"/>
      <c r="K24" s="1011"/>
      <c r="L24" s="1067"/>
      <c r="M24" s="1068"/>
      <c r="N24" s="992"/>
      <c r="O24" s="994"/>
      <c r="P24" s="1006"/>
      <c r="Q24" s="989"/>
      <c r="R24" s="992"/>
      <c r="S24" s="994"/>
      <c r="T24" s="874"/>
      <c r="U24" s="875"/>
      <c r="V24" s="875"/>
      <c r="W24" s="876"/>
    </row>
    <row r="25" spans="2:23" ht="21.75" customHeight="1">
      <c r="B25" s="576" t="s">
        <v>25</v>
      </c>
      <c r="C25" s="1002" t="s">
        <v>61</v>
      </c>
      <c r="D25" s="1006"/>
      <c r="E25" s="1008"/>
      <c r="F25" s="992"/>
      <c r="G25" s="1009"/>
      <c r="H25" s="1010"/>
      <c r="I25" s="1007"/>
      <c r="J25" s="992"/>
      <c r="K25" s="1011"/>
      <c r="L25" s="1067"/>
      <c r="M25" s="1068"/>
      <c r="N25" s="992"/>
      <c r="O25" s="994"/>
      <c r="P25" s="1006"/>
      <c r="Q25" s="989"/>
      <c r="R25" s="992"/>
      <c r="S25" s="994"/>
      <c r="T25" s="874"/>
      <c r="U25" s="875"/>
      <c r="V25" s="875"/>
      <c r="W25" s="876"/>
    </row>
    <row r="26" spans="2:23" ht="21.75" customHeight="1">
      <c r="B26" s="576" t="s">
        <v>26</v>
      </c>
      <c r="C26" s="1003"/>
      <c r="D26" s="1006"/>
      <c r="E26" s="1008"/>
      <c r="F26" s="993"/>
      <c r="G26" s="1009"/>
      <c r="H26" s="1010"/>
      <c r="I26" s="1007"/>
      <c r="J26" s="993"/>
      <c r="K26" s="1011"/>
      <c r="L26" s="1069"/>
      <c r="M26" s="1070"/>
      <c r="N26" s="993"/>
      <c r="O26" s="994"/>
      <c r="P26" s="1006"/>
      <c r="Q26" s="990"/>
      <c r="R26" s="993"/>
      <c r="S26" s="994"/>
      <c r="T26" s="874"/>
      <c r="U26" s="875"/>
      <c r="V26" s="875"/>
      <c r="W26" s="876"/>
    </row>
    <row r="27" spans="2:23" ht="21.75" customHeight="1">
      <c r="B27" s="629" t="s">
        <v>27</v>
      </c>
      <c r="C27" s="633" t="s">
        <v>623</v>
      </c>
      <c r="D27" s="747" t="s">
        <v>28</v>
      </c>
      <c r="E27" s="748"/>
      <c r="F27" s="748"/>
      <c r="G27" s="1004"/>
      <c r="H27" s="818" t="s">
        <v>28</v>
      </c>
      <c r="I27" s="818"/>
      <c r="J27" s="818"/>
      <c r="K27" s="1005"/>
      <c r="L27" s="681" t="s">
        <v>13</v>
      </c>
      <c r="M27" s="681"/>
      <c r="N27" s="681"/>
      <c r="O27" s="682"/>
      <c r="P27" s="1018" t="s">
        <v>28</v>
      </c>
      <c r="Q27" s="818"/>
      <c r="R27" s="818"/>
      <c r="S27" s="1005"/>
      <c r="T27" s="874"/>
      <c r="U27" s="875"/>
      <c r="V27" s="875"/>
      <c r="W27" s="876"/>
    </row>
    <row r="28" spans="2:23" ht="21.75" customHeight="1">
      <c r="B28" s="630" t="s">
        <v>62</v>
      </c>
      <c r="C28" s="995" t="s">
        <v>624</v>
      </c>
      <c r="D28" s="933" t="s">
        <v>624</v>
      </c>
      <c r="E28" s="934"/>
      <c r="F28" s="985" t="s">
        <v>618</v>
      </c>
      <c r="G28" s="998" t="s">
        <v>625</v>
      </c>
      <c r="H28" s="934" t="s">
        <v>624</v>
      </c>
      <c r="I28" s="1059" t="s">
        <v>268</v>
      </c>
      <c r="J28" s="985" t="s">
        <v>618</v>
      </c>
      <c r="K28" s="998" t="s">
        <v>626</v>
      </c>
      <c r="L28" s="564" t="s">
        <v>627</v>
      </c>
      <c r="M28" s="564"/>
      <c r="N28" s="564"/>
      <c r="O28" s="565"/>
      <c r="P28" s="933" t="s">
        <v>624</v>
      </c>
      <c r="Q28" s="973"/>
      <c r="R28" s="973"/>
      <c r="S28" s="974"/>
      <c r="T28" s="877"/>
      <c r="U28" s="878"/>
      <c r="V28" s="878"/>
      <c r="W28" s="879"/>
    </row>
    <row r="29" spans="2:23" ht="21.75" customHeight="1">
      <c r="B29" s="576" t="s">
        <v>63</v>
      </c>
      <c r="C29" s="996"/>
      <c r="D29" s="935"/>
      <c r="E29" s="936"/>
      <c r="F29" s="986"/>
      <c r="G29" s="999"/>
      <c r="H29" s="983"/>
      <c r="I29" s="1060"/>
      <c r="J29" s="986"/>
      <c r="K29" s="999"/>
      <c r="L29" s="824"/>
      <c r="M29" s="824"/>
      <c r="N29" s="824"/>
      <c r="O29" s="825"/>
      <c r="P29" s="935"/>
      <c r="Q29" s="975"/>
      <c r="R29" s="975"/>
      <c r="S29" s="976"/>
      <c r="T29" s="573"/>
      <c r="U29" s="574"/>
      <c r="V29" s="574"/>
      <c r="W29" s="575"/>
    </row>
    <row r="30" spans="2:23" ht="21.75" customHeight="1">
      <c r="B30" s="576" t="s">
        <v>64</v>
      </c>
      <c r="C30" s="996"/>
      <c r="D30" s="935"/>
      <c r="E30" s="936"/>
      <c r="F30" s="986"/>
      <c r="G30" s="1000"/>
      <c r="H30" s="983"/>
      <c r="I30" s="1060"/>
      <c r="J30" s="986"/>
      <c r="K30" s="1000"/>
      <c r="L30" s="824"/>
      <c r="M30" s="824"/>
      <c r="N30" s="824"/>
      <c r="O30" s="825"/>
      <c r="P30" s="935"/>
      <c r="Q30" s="975"/>
      <c r="R30" s="975"/>
      <c r="S30" s="976"/>
      <c r="T30" s="573"/>
      <c r="U30" s="574"/>
      <c r="V30" s="574"/>
      <c r="W30" s="575"/>
    </row>
    <row r="31" spans="2:23" ht="21.75" customHeight="1">
      <c r="B31" s="631" t="s">
        <v>65</v>
      </c>
      <c r="C31" s="996"/>
      <c r="D31" s="935"/>
      <c r="E31" s="936"/>
      <c r="F31" s="986"/>
      <c r="G31" s="998" t="s">
        <v>628</v>
      </c>
      <c r="H31" s="983"/>
      <c r="I31" s="1060"/>
      <c r="J31" s="986"/>
      <c r="K31" s="998" t="s">
        <v>629</v>
      </c>
      <c r="L31" s="824"/>
      <c r="M31" s="824"/>
      <c r="N31" s="824"/>
      <c r="O31" s="825"/>
      <c r="P31" s="935"/>
      <c r="Q31" s="975"/>
      <c r="R31" s="975"/>
      <c r="S31" s="976"/>
      <c r="T31" s="573"/>
      <c r="U31" s="574"/>
      <c r="V31" s="574"/>
      <c r="W31" s="575"/>
    </row>
    <row r="32" spans="2:23" ht="21.75" customHeight="1">
      <c r="B32" s="630" t="s">
        <v>66</v>
      </c>
      <c r="C32" s="996"/>
      <c r="D32" s="935"/>
      <c r="E32" s="936"/>
      <c r="F32" s="986"/>
      <c r="G32" s="999"/>
      <c r="H32" s="983"/>
      <c r="I32" s="1060"/>
      <c r="J32" s="986"/>
      <c r="K32" s="999"/>
      <c r="L32" s="824"/>
      <c r="M32" s="824"/>
      <c r="N32" s="824"/>
      <c r="O32" s="825"/>
      <c r="P32" s="935"/>
      <c r="Q32" s="975"/>
      <c r="R32" s="975"/>
      <c r="S32" s="976"/>
      <c r="T32" s="573"/>
      <c r="U32" s="574"/>
      <c r="V32" s="574"/>
      <c r="W32" s="575"/>
    </row>
    <row r="33" spans="2:23" ht="21.75" customHeight="1" thickBot="1">
      <c r="B33" s="632" t="s">
        <v>67</v>
      </c>
      <c r="C33" s="997"/>
      <c r="D33" s="937"/>
      <c r="E33" s="938"/>
      <c r="F33" s="987"/>
      <c r="G33" s="1001"/>
      <c r="H33" s="984"/>
      <c r="I33" s="1061"/>
      <c r="J33" s="987"/>
      <c r="K33" s="1001"/>
      <c r="L33" s="827"/>
      <c r="M33" s="827"/>
      <c r="N33" s="827"/>
      <c r="O33" s="828"/>
      <c r="P33" s="937"/>
      <c r="Q33" s="977"/>
      <c r="R33" s="977"/>
      <c r="S33" s="978"/>
      <c r="T33" s="579"/>
      <c r="U33" s="580"/>
      <c r="V33" s="580"/>
      <c r="W33" s="581"/>
    </row>
    <row r="34" spans="2:23" s="583" customFormat="1" ht="18">
      <c r="B34" s="582"/>
      <c r="C34" s="463"/>
      <c r="D34" s="463"/>
      <c r="E34" s="463"/>
      <c r="F34" s="463"/>
      <c r="G34" s="463"/>
      <c r="H34" s="463"/>
      <c r="I34" s="463"/>
      <c r="J34" s="463"/>
      <c r="K34" s="463"/>
      <c r="L34" s="463"/>
      <c r="M34" s="463"/>
      <c r="N34" s="463"/>
      <c r="O34" s="463"/>
      <c r="P34" s="463"/>
      <c r="Q34" s="463"/>
      <c r="R34" s="463"/>
      <c r="S34" s="463"/>
      <c r="T34" s="463"/>
      <c r="U34" s="463"/>
      <c r="V34" s="463"/>
      <c r="W34" s="464"/>
    </row>
    <row r="35" spans="2:23" s="583" customFormat="1" ht="18">
      <c r="B35" s="582"/>
      <c r="C35" s="557" t="s">
        <v>42</v>
      </c>
      <c r="D35" s="557"/>
      <c r="E35" s="557"/>
      <c r="F35" s="557"/>
      <c r="G35" s="557"/>
      <c r="H35" s="557"/>
      <c r="I35" s="557"/>
      <c r="J35" s="557"/>
      <c r="K35" s="557"/>
      <c r="L35" s="557"/>
      <c r="M35" s="557"/>
      <c r="N35" s="557"/>
      <c r="O35" s="557"/>
      <c r="P35" s="557"/>
      <c r="Q35" s="557"/>
      <c r="R35" s="557"/>
      <c r="S35" s="557"/>
      <c r="T35" s="557"/>
      <c r="U35" s="463"/>
      <c r="V35" s="463"/>
      <c r="W35" s="464"/>
    </row>
    <row r="36" spans="2:23" s="583" customFormat="1" ht="18">
      <c r="B36" s="582"/>
      <c r="C36" s="584"/>
      <c r="D36" s="979"/>
      <c r="E36" s="979"/>
      <c r="F36" s="979"/>
      <c r="G36" s="979"/>
      <c r="H36" s="979"/>
      <c r="I36" s="979"/>
      <c r="J36" s="979"/>
      <c r="K36" s="122"/>
      <c r="L36" s="122"/>
      <c r="M36" s="122"/>
      <c r="N36" s="122"/>
      <c r="O36" s="122"/>
      <c r="P36" s="122"/>
      <c r="Q36" s="122"/>
      <c r="R36" s="122"/>
      <c r="S36" s="122"/>
      <c r="T36" s="122"/>
      <c r="U36" s="463"/>
      <c r="V36" s="463"/>
      <c r="W36" s="464"/>
    </row>
    <row r="37" spans="2:23" s="583" customFormat="1" ht="18">
      <c r="B37" s="582"/>
      <c r="C37" s="584" t="s">
        <v>616</v>
      </c>
      <c r="D37" s="959" t="s">
        <v>630</v>
      </c>
      <c r="E37" s="960"/>
      <c r="F37" s="960"/>
      <c r="G37" s="960"/>
      <c r="H37" s="960"/>
      <c r="I37" s="960"/>
      <c r="J37" s="961"/>
      <c r="K37" s="962" t="s">
        <v>161</v>
      </c>
      <c r="L37" s="962"/>
      <c r="M37" s="962"/>
      <c r="N37" s="963" t="s">
        <v>631</v>
      </c>
      <c r="O37" s="964"/>
      <c r="P37" s="964"/>
      <c r="Q37" s="964"/>
      <c r="R37" s="964"/>
      <c r="S37" s="964"/>
      <c r="T37" s="965"/>
      <c r="U37" s="463"/>
      <c r="V37" s="463"/>
      <c r="W37" s="464"/>
    </row>
    <row r="38" spans="2:23" s="583" customFormat="1" ht="18">
      <c r="B38" s="582"/>
      <c r="C38" s="585" t="s">
        <v>617</v>
      </c>
      <c r="D38" s="966" t="s">
        <v>632</v>
      </c>
      <c r="E38" s="967"/>
      <c r="F38" s="967"/>
      <c r="G38" s="967"/>
      <c r="H38" s="967"/>
      <c r="I38" s="967"/>
      <c r="J38" s="968"/>
      <c r="K38" s="969" t="s">
        <v>57</v>
      </c>
      <c r="L38" s="969"/>
      <c r="M38" s="969"/>
      <c r="N38" s="970" t="s">
        <v>633</v>
      </c>
      <c r="O38" s="971"/>
      <c r="P38" s="971"/>
      <c r="Q38" s="971"/>
      <c r="R38" s="971"/>
      <c r="S38" s="971"/>
      <c r="T38" s="972"/>
      <c r="U38" s="463"/>
      <c r="V38" s="463"/>
      <c r="W38" s="464"/>
    </row>
    <row r="39" spans="2:23" s="583" customFormat="1" ht="18">
      <c r="B39" s="582"/>
      <c r="C39" s="587" t="s">
        <v>618</v>
      </c>
      <c r="D39" s="949" t="s">
        <v>634</v>
      </c>
      <c r="E39" s="950"/>
      <c r="F39" s="950"/>
      <c r="G39" s="950"/>
      <c r="H39" s="950"/>
      <c r="I39" s="950"/>
      <c r="J39" s="951"/>
      <c r="K39" s="952" t="s">
        <v>39</v>
      </c>
      <c r="L39" s="952"/>
      <c r="M39" s="952"/>
      <c r="N39" s="953" t="s">
        <v>509</v>
      </c>
      <c r="O39" s="954"/>
      <c r="P39" s="954"/>
      <c r="Q39" s="954"/>
      <c r="R39" s="954"/>
      <c r="S39" s="954"/>
      <c r="T39" s="955"/>
      <c r="U39" s="463"/>
      <c r="V39" s="463"/>
      <c r="W39" s="464"/>
    </row>
    <row r="40" spans="2:23" s="583" customFormat="1" ht="18">
      <c r="B40" s="582"/>
      <c r="C40" s="125" t="s">
        <v>619</v>
      </c>
      <c r="D40" s="956" t="s">
        <v>635</v>
      </c>
      <c r="E40" s="957"/>
      <c r="F40" s="957"/>
      <c r="G40" s="957"/>
      <c r="H40" s="957"/>
      <c r="I40" s="957"/>
      <c r="J40" s="958"/>
      <c r="K40" s="940" t="s">
        <v>59</v>
      </c>
      <c r="L40" s="940"/>
      <c r="M40" s="940"/>
      <c r="N40" s="956" t="s">
        <v>60</v>
      </c>
      <c r="O40" s="957"/>
      <c r="P40" s="957"/>
      <c r="Q40" s="957"/>
      <c r="R40" s="957"/>
      <c r="S40" s="957"/>
      <c r="T40" s="958"/>
      <c r="U40" s="463"/>
      <c r="V40" s="463"/>
      <c r="W40" s="464"/>
    </row>
    <row r="41" spans="2:23" s="583" customFormat="1" ht="18">
      <c r="B41" s="582"/>
      <c r="C41" s="588" t="s">
        <v>636</v>
      </c>
      <c r="D41" s="941" t="s">
        <v>637</v>
      </c>
      <c r="E41" s="942"/>
      <c r="F41" s="942"/>
      <c r="G41" s="942"/>
      <c r="H41" s="942"/>
      <c r="I41" s="942"/>
      <c r="J41" s="943"/>
      <c r="K41" s="944" t="s">
        <v>638</v>
      </c>
      <c r="L41" s="944"/>
      <c r="M41" s="944"/>
      <c r="N41" s="945" t="s">
        <v>639</v>
      </c>
      <c r="O41" s="946"/>
      <c r="P41" s="946"/>
      <c r="Q41" s="946"/>
      <c r="R41" s="946"/>
      <c r="S41" s="946"/>
      <c r="T41" s="947"/>
      <c r="U41" s="463"/>
      <c r="V41" s="463"/>
      <c r="W41" s="464"/>
    </row>
    <row r="42" spans="2:23" s="583" customFormat="1" ht="18">
      <c r="B42" s="582"/>
      <c r="C42" s="589"/>
      <c r="D42" s="939"/>
      <c r="E42" s="939"/>
      <c r="F42" s="939"/>
      <c r="G42" s="939"/>
      <c r="H42" s="939"/>
      <c r="I42" s="939"/>
      <c r="J42" s="939"/>
      <c r="K42" s="948"/>
      <c r="L42" s="948"/>
      <c r="M42" s="948"/>
      <c r="N42" s="948"/>
      <c r="O42" s="948"/>
      <c r="P42" s="948"/>
      <c r="Q42" s="948"/>
      <c r="R42" s="948"/>
      <c r="S42" s="948"/>
      <c r="T42" s="948"/>
      <c r="U42" s="463"/>
      <c r="V42" s="463"/>
      <c r="W42" s="464"/>
    </row>
    <row r="43" spans="2:23" s="583" customFormat="1" ht="19.5" customHeight="1" thickBot="1">
      <c r="B43" s="582"/>
      <c r="C43" s="589"/>
      <c r="D43" s="939"/>
      <c r="E43" s="939"/>
      <c r="F43" s="939"/>
      <c r="G43" s="939"/>
      <c r="H43" s="939"/>
      <c r="I43" s="939"/>
      <c r="J43" s="939"/>
      <c r="K43" s="940"/>
      <c r="L43" s="940"/>
      <c r="M43" s="940"/>
      <c r="N43" s="940"/>
      <c r="O43" s="940"/>
      <c r="P43" s="940"/>
      <c r="Q43" s="940"/>
      <c r="R43" s="940"/>
      <c r="S43" s="940"/>
      <c r="T43" s="940"/>
      <c r="U43" s="463"/>
      <c r="V43" s="463"/>
      <c r="W43" s="464"/>
    </row>
    <row r="44" spans="2:23" s="583" customFormat="1" ht="15.75" customHeight="1">
      <c r="B44" s="590"/>
      <c r="C44" s="591"/>
      <c r="D44" s="591"/>
      <c r="E44" s="591"/>
      <c r="F44" s="591"/>
      <c r="G44" s="591"/>
      <c r="H44" s="592"/>
      <c r="I44" s="593"/>
      <c r="J44" s="594"/>
      <c r="K44" s="598"/>
      <c r="L44" s="598"/>
      <c r="M44" s="598"/>
      <c r="N44" s="598"/>
      <c r="O44" s="598"/>
      <c r="P44" s="598"/>
      <c r="Q44" s="598"/>
      <c r="R44" s="598"/>
      <c r="S44" s="598"/>
      <c r="T44" s="598"/>
      <c r="U44" s="598"/>
      <c r="V44" s="598"/>
      <c r="W44" s="599"/>
    </row>
    <row r="45" spans="2:23" s="583" customFormat="1" ht="15.75" customHeight="1">
      <c r="B45" s="763" t="s">
        <v>640</v>
      </c>
      <c r="C45" s="764"/>
      <c r="D45" s="764"/>
      <c r="E45" s="764"/>
      <c r="F45" s="764"/>
      <c r="G45" s="764"/>
      <c r="H45" s="765"/>
      <c r="I45" s="3"/>
      <c r="J45" s="18"/>
      <c r="K45" s="18"/>
      <c r="L45" s="18"/>
      <c r="M45" s="18"/>
      <c r="N45" s="834" t="s">
        <v>641</v>
      </c>
      <c r="O45" s="834"/>
      <c r="P45" s="834"/>
      <c r="Q45" s="834"/>
      <c r="R45" s="834"/>
      <c r="S45" s="834"/>
      <c r="T45" s="834"/>
      <c r="U45" s="18"/>
      <c r="V45" s="18"/>
      <c r="W45" s="25"/>
    </row>
    <row r="46" spans="2:23" s="583" customFormat="1" ht="15.75" customHeight="1">
      <c r="B46" s="27"/>
      <c r="C46" s="28"/>
      <c r="D46" s="1"/>
      <c r="E46" s="1"/>
      <c r="F46" s="29"/>
      <c r="G46" s="29"/>
      <c r="H46" s="30"/>
      <c r="I46" s="3"/>
      <c r="J46" s="64"/>
      <c r="K46" s="65"/>
      <c r="L46" s="65"/>
      <c r="M46" s="66"/>
      <c r="N46" s="65"/>
      <c r="O46" s="65"/>
      <c r="P46" s="65"/>
      <c r="Q46" s="65"/>
      <c r="R46" s="65"/>
      <c r="S46" s="65"/>
      <c r="T46" s="65"/>
      <c r="U46" s="65"/>
      <c r="V46" s="65"/>
      <c r="W46" s="67"/>
    </row>
    <row r="47" spans="2:23" s="583" customFormat="1" ht="15.75" customHeight="1">
      <c r="B47" s="31"/>
      <c r="C47" s="32">
        <f>E63/E61</f>
        <v>2.3545454545454545</v>
      </c>
      <c r="D47" s="600"/>
      <c r="E47" s="601" t="s">
        <v>43</v>
      </c>
      <c r="F47" s="76" t="s">
        <v>82</v>
      </c>
      <c r="G47" s="1"/>
      <c r="H47" s="24"/>
      <c r="I47" s="18"/>
      <c r="J47" s="3"/>
      <c r="K47" s="3"/>
      <c r="L47" s="18"/>
      <c r="M47" s="18"/>
      <c r="N47" s="15" t="s">
        <v>50</v>
      </c>
      <c r="O47" s="16" t="s">
        <v>79</v>
      </c>
      <c r="P47" s="16" t="s">
        <v>44</v>
      </c>
      <c r="Q47" s="602" t="s">
        <v>49</v>
      </c>
      <c r="R47" s="16" t="s">
        <v>52</v>
      </c>
      <c r="S47" s="16" t="s">
        <v>46</v>
      </c>
      <c r="T47" s="16" t="s">
        <v>47</v>
      </c>
      <c r="U47" s="602" t="s">
        <v>45</v>
      </c>
      <c r="V47" s="16" t="s">
        <v>51</v>
      </c>
      <c r="W47" s="67"/>
    </row>
    <row r="48" spans="2:23" s="583" customFormat="1" ht="15.75" customHeight="1">
      <c r="B48" s="31"/>
      <c r="C48" s="4" t="s">
        <v>636</v>
      </c>
      <c r="D48" s="600"/>
      <c r="E48" s="603">
        <v>1</v>
      </c>
      <c r="F48" s="126">
        <f>(E48)/(E61)/C47</f>
        <v>0.007722007722007722</v>
      </c>
      <c r="G48" s="33"/>
      <c r="H48" s="34"/>
      <c r="I48" s="78"/>
      <c r="J48" s="18"/>
      <c r="K48" s="3"/>
      <c r="L48" s="529" t="s">
        <v>636</v>
      </c>
      <c r="M48" s="529"/>
      <c r="N48" s="14">
        <v>12</v>
      </c>
      <c r="O48" s="14" t="s">
        <v>81</v>
      </c>
      <c r="P48" s="14" t="s">
        <v>34</v>
      </c>
      <c r="Q48" s="379" t="s">
        <v>34</v>
      </c>
      <c r="R48" s="14" t="s">
        <v>34</v>
      </c>
      <c r="S48" s="14" t="s">
        <v>34</v>
      </c>
      <c r="T48" s="14" t="s">
        <v>34</v>
      </c>
      <c r="U48" s="379">
        <v>1</v>
      </c>
      <c r="V48" s="14">
        <v>1</v>
      </c>
      <c r="W48" s="67"/>
    </row>
    <row r="49" spans="2:23" s="583" customFormat="1" ht="15.75" customHeight="1">
      <c r="B49" s="31"/>
      <c r="C49" s="4" t="s">
        <v>68</v>
      </c>
      <c r="D49" s="600"/>
      <c r="E49" s="604">
        <v>7</v>
      </c>
      <c r="F49" s="127">
        <f>(E49)/(E61)/C47</f>
        <v>0.05405405405405405</v>
      </c>
      <c r="G49" s="33"/>
      <c r="H49" s="34"/>
      <c r="I49" s="78"/>
      <c r="J49" s="78"/>
      <c r="K49" s="3"/>
      <c r="L49" s="529" t="s">
        <v>68</v>
      </c>
      <c r="M49" s="529"/>
      <c r="N49" s="12">
        <v>150</v>
      </c>
      <c r="O49" s="12" t="s">
        <v>80</v>
      </c>
      <c r="P49" s="12" t="s">
        <v>48</v>
      </c>
      <c r="Q49" s="378" t="s">
        <v>34</v>
      </c>
      <c r="R49" s="12">
        <v>2</v>
      </c>
      <c r="S49" s="12">
        <v>1</v>
      </c>
      <c r="T49" s="12">
        <v>1</v>
      </c>
      <c r="U49" s="378">
        <v>1</v>
      </c>
      <c r="V49" s="12">
        <v>1</v>
      </c>
      <c r="W49" s="67"/>
    </row>
    <row r="50" spans="2:23" s="583" customFormat="1" ht="15.75" customHeight="1">
      <c r="B50" s="31"/>
      <c r="C50" s="5" t="s">
        <v>53</v>
      </c>
      <c r="D50" s="600"/>
      <c r="E50" s="605">
        <v>2</v>
      </c>
      <c r="F50" s="127">
        <f>(E50)/(E61)/C47</f>
        <v>0.015444015444015444</v>
      </c>
      <c r="G50" s="35"/>
      <c r="H50" s="36"/>
      <c r="I50" s="79"/>
      <c r="J50" s="78"/>
      <c r="K50" s="3"/>
      <c r="L50" s="606" t="s">
        <v>53</v>
      </c>
      <c r="M50" s="536"/>
      <c r="N50" s="12">
        <v>6</v>
      </c>
      <c r="O50" s="12" t="s">
        <v>81</v>
      </c>
      <c r="P50" s="12" t="s">
        <v>34</v>
      </c>
      <c r="Q50" s="378" t="s">
        <v>34</v>
      </c>
      <c r="R50" s="12" t="s">
        <v>34</v>
      </c>
      <c r="S50" s="12" t="s">
        <v>34</v>
      </c>
      <c r="T50" s="12" t="s">
        <v>34</v>
      </c>
      <c r="U50" s="378">
        <v>1</v>
      </c>
      <c r="V50" s="12">
        <v>1</v>
      </c>
      <c r="W50" s="67"/>
    </row>
    <row r="51" spans="2:23" s="583" customFormat="1" ht="15.75" customHeight="1">
      <c r="B51" s="31"/>
      <c r="C51" s="74" t="s">
        <v>616</v>
      </c>
      <c r="D51" s="607"/>
      <c r="E51" s="608">
        <v>15.5</v>
      </c>
      <c r="F51" s="132">
        <f>(E51)/(E61)/C47</f>
        <v>0.11969111969111969</v>
      </c>
      <c r="G51" s="37"/>
      <c r="H51" s="38"/>
      <c r="I51" s="80"/>
      <c r="J51" s="79"/>
      <c r="K51" s="3"/>
      <c r="L51" s="533" t="s">
        <v>616</v>
      </c>
      <c r="M51" s="529"/>
      <c r="N51" s="12">
        <v>12</v>
      </c>
      <c r="O51" s="609" t="s">
        <v>81</v>
      </c>
      <c r="P51" s="12" t="s">
        <v>34</v>
      </c>
      <c r="Q51" s="378" t="s">
        <v>34</v>
      </c>
      <c r="R51" s="12">
        <v>2</v>
      </c>
      <c r="S51" s="12">
        <v>1</v>
      </c>
      <c r="T51" s="12" t="s">
        <v>34</v>
      </c>
      <c r="U51" s="378">
        <v>1</v>
      </c>
      <c r="V51" s="12">
        <v>1</v>
      </c>
      <c r="W51" s="67"/>
    </row>
    <row r="52" spans="2:23" s="583" customFormat="1" ht="15.75" customHeight="1">
      <c r="B52" s="31"/>
      <c r="C52" s="6" t="s">
        <v>617</v>
      </c>
      <c r="D52" s="600"/>
      <c r="E52" s="610">
        <v>21</v>
      </c>
      <c r="F52" s="128">
        <f>(E52)/(E61)/C47</f>
        <v>0.16216216216216217</v>
      </c>
      <c r="G52" s="39"/>
      <c r="H52" s="40"/>
      <c r="I52" s="81"/>
      <c r="J52" s="611"/>
      <c r="K52" s="3"/>
      <c r="L52" s="535" t="s">
        <v>617</v>
      </c>
      <c r="M52" s="535"/>
      <c r="N52" s="12">
        <v>50</v>
      </c>
      <c r="O52" s="12" t="s">
        <v>80</v>
      </c>
      <c r="P52" s="12" t="s">
        <v>48</v>
      </c>
      <c r="Q52" s="378" t="s">
        <v>34</v>
      </c>
      <c r="R52" s="12">
        <v>2</v>
      </c>
      <c r="S52" s="12">
        <v>1</v>
      </c>
      <c r="T52" s="12" t="s">
        <v>34</v>
      </c>
      <c r="U52" s="378">
        <v>1</v>
      </c>
      <c r="V52" s="12">
        <v>1</v>
      </c>
      <c r="W52" s="67"/>
    </row>
    <row r="53" spans="2:23" s="583" customFormat="1" ht="15.75" customHeight="1">
      <c r="B53" s="31"/>
      <c r="C53" s="612" t="s">
        <v>618</v>
      </c>
      <c r="D53" s="613"/>
      <c r="E53" s="614">
        <v>29</v>
      </c>
      <c r="F53" s="634">
        <f>(E53)/(E61)/C47</f>
        <v>0.22393822393822393</v>
      </c>
      <c r="G53" s="41"/>
      <c r="H53" s="42"/>
      <c r="I53" s="82"/>
      <c r="J53" s="81"/>
      <c r="K53" s="3"/>
      <c r="L53" s="615" t="s">
        <v>618</v>
      </c>
      <c r="M53" s="534"/>
      <c r="N53" s="12">
        <v>50</v>
      </c>
      <c r="O53" s="12" t="s">
        <v>80</v>
      </c>
      <c r="P53" s="12" t="s">
        <v>48</v>
      </c>
      <c r="Q53" s="378" t="s">
        <v>34</v>
      </c>
      <c r="R53" s="12">
        <v>2</v>
      </c>
      <c r="S53" s="12">
        <v>1</v>
      </c>
      <c r="T53" s="12">
        <v>1</v>
      </c>
      <c r="U53" s="378">
        <v>1</v>
      </c>
      <c r="V53" s="12">
        <v>1</v>
      </c>
      <c r="W53" s="67"/>
    </row>
    <row r="54" spans="2:23" s="583" customFormat="1" ht="15.75" customHeight="1">
      <c r="B54" s="31"/>
      <c r="C54" s="1" t="s">
        <v>619</v>
      </c>
      <c r="D54" s="600"/>
      <c r="E54" s="616">
        <v>23</v>
      </c>
      <c r="F54" s="130">
        <f>(E54)/(E61)/C47</f>
        <v>0.1776061776061776</v>
      </c>
      <c r="G54" s="43"/>
      <c r="H54" s="44"/>
      <c r="I54" s="83"/>
      <c r="J54" s="82"/>
      <c r="K54" s="3"/>
      <c r="L54" s="18" t="s">
        <v>619</v>
      </c>
      <c r="M54" s="18"/>
      <c r="N54" s="12">
        <v>50</v>
      </c>
      <c r="O54" s="12" t="s">
        <v>80</v>
      </c>
      <c r="P54" s="12" t="s">
        <v>48</v>
      </c>
      <c r="Q54" s="378" t="s">
        <v>34</v>
      </c>
      <c r="R54" s="12">
        <v>2</v>
      </c>
      <c r="S54" s="12">
        <v>1</v>
      </c>
      <c r="T54" s="12" t="s">
        <v>34</v>
      </c>
      <c r="U54" s="378">
        <v>1</v>
      </c>
      <c r="V54" s="12">
        <v>1</v>
      </c>
      <c r="W54" s="67"/>
    </row>
    <row r="55" spans="2:23" s="583" customFormat="1" ht="15.75" customHeight="1">
      <c r="B55" s="31"/>
      <c r="C55" s="617" t="s">
        <v>57</v>
      </c>
      <c r="D55" s="618"/>
      <c r="E55" s="619">
        <v>2</v>
      </c>
      <c r="F55" s="635">
        <f>(E55)/(E61)/C47</f>
        <v>0.015444015444015444</v>
      </c>
      <c r="G55" s="37"/>
      <c r="H55" s="38"/>
      <c r="I55" s="80"/>
      <c r="J55" s="84"/>
      <c r="K55" s="3"/>
      <c r="L55" s="531" t="s">
        <v>57</v>
      </c>
      <c r="M55" s="533"/>
      <c r="N55" s="12">
        <v>60</v>
      </c>
      <c r="O55" s="12" t="s">
        <v>80</v>
      </c>
      <c r="P55" s="12" t="s">
        <v>48</v>
      </c>
      <c r="Q55" s="378" t="s">
        <v>34</v>
      </c>
      <c r="R55" s="12">
        <v>2</v>
      </c>
      <c r="S55" s="12">
        <v>1</v>
      </c>
      <c r="T55" s="12" t="s">
        <v>34</v>
      </c>
      <c r="U55" s="378">
        <v>1</v>
      </c>
      <c r="V55" s="12">
        <v>1</v>
      </c>
      <c r="W55" s="67"/>
    </row>
    <row r="56" spans="2:23" s="583" customFormat="1" ht="15.75" customHeight="1">
      <c r="B56" s="31"/>
      <c r="C56" s="11" t="s">
        <v>37</v>
      </c>
      <c r="D56" s="600"/>
      <c r="E56" s="620">
        <v>1.5</v>
      </c>
      <c r="F56" s="133">
        <f>(E56)/(E61)/C47</f>
        <v>0.011583011583011582</v>
      </c>
      <c r="G56" s="47"/>
      <c r="H56" s="48"/>
      <c r="I56" s="85"/>
      <c r="J56" s="80"/>
      <c r="K56" s="3"/>
      <c r="L56" s="17" t="s">
        <v>37</v>
      </c>
      <c r="M56" s="532"/>
      <c r="N56" s="12">
        <v>20</v>
      </c>
      <c r="O56" s="12" t="s">
        <v>80</v>
      </c>
      <c r="P56" s="12" t="s">
        <v>48</v>
      </c>
      <c r="Q56" s="378" t="s">
        <v>34</v>
      </c>
      <c r="R56" s="12">
        <v>2</v>
      </c>
      <c r="S56" s="12">
        <v>1</v>
      </c>
      <c r="T56" s="12" t="s">
        <v>34</v>
      </c>
      <c r="U56" s="378">
        <v>1</v>
      </c>
      <c r="V56" s="12">
        <v>1</v>
      </c>
      <c r="W56" s="67"/>
    </row>
    <row r="57" spans="2:23" s="583" customFormat="1" ht="15.75" customHeight="1">
      <c r="B57" s="31"/>
      <c r="C57" s="75" t="s">
        <v>161</v>
      </c>
      <c r="D57" s="600"/>
      <c r="E57" s="621">
        <v>2</v>
      </c>
      <c r="F57" s="136">
        <f>(E57)/(E61)/C47</f>
        <v>0.015444015444015444</v>
      </c>
      <c r="G57" s="49"/>
      <c r="H57" s="50"/>
      <c r="I57" s="86"/>
      <c r="J57" s="78"/>
      <c r="K57" s="3"/>
      <c r="L57" s="530" t="s">
        <v>161</v>
      </c>
      <c r="M57" s="530"/>
      <c r="N57" s="13">
        <v>50</v>
      </c>
      <c r="O57" s="13" t="s">
        <v>80</v>
      </c>
      <c r="P57" s="13" t="s">
        <v>48</v>
      </c>
      <c r="Q57" s="380" t="s">
        <v>34</v>
      </c>
      <c r="R57" s="13">
        <v>2</v>
      </c>
      <c r="S57" s="13">
        <v>1</v>
      </c>
      <c r="T57" s="13" t="s">
        <v>34</v>
      </c>
      <c r="U57" s="380">
        <v>1</v>
      </c>
      <c r="V57" s="13">
        <v>1</v>
      </c>
      <c r="W57" s="67"/>
    </row>
    <row r="58" spans="2:23" s="583" customFormat="1" ht="15.75" customHeight="1">
      <c r="B58" s="51"/>
      <c r="C58" s="11"/>
      <c r="D58" s="29"/>
      <c r="E58" s="20"/>
      <c r="F58" s="21"/>
      <c r="G58" s="29"/>
      <c r="H58" s="30"/>
      <c r="I58" s="86"/>
      <c r="J58" s="3"/>
      <c r="K58" s="17"/>
      <c r="L58" s="17"/>
      <c r="M58" s="17"/>
      <c r="N58" s="19"/>
      <c r="O58" s="19"/>
      <c r="P58" s="19"/>
      <c r="Q58" s="19"/>
      <c r="R58" s="19"/>
      <c r="S58" s="19"/>
      <c r="T58" s="19"/>
      <c r="U58" s="19"/>
      <c r="V58" s="19"/>
      <c r="W58" s="67"/>
    </row>
    <row r="59" spans="2:23" ht="15.75" customHeight="1">
      <c r="B59" s="760" t="s">
        <v>165</v>
      </c>
      <c r="C59" s="761"/>
      <c r="D59" s="762"/>
      <c r="E59" s="77">
        <v>25.5</v>
      </c>
      <c r="F59" s="22">
        <f>(E59)/(E61)/C47</f>
        <v>0.1969111969111969</v>
      </c>
      <c r="G59" s="29"/>
      <c r="H59" s="30"/>
      <c r="I59" s="86"/>
      <c r="J59" s="3"/>
      <c r="K59" s="18"/>
      <c r="L59" s="18"/>
      <c r="M59" s="18"/>
      <c r="N59" s="18"/>
      <c r="O59" s="18"/>
      <c r="P59" s="18"/>
      <c r="Q59" s="18"/>
      <c r="R59" s="18"/>
      <c r="S59" s="18"/>
      <c r="T59" s="18"/>
      <c r="U59" s="18"/>
      <c r="V59" s="18"/>
      <c r="W59" s="68"/>
    </row>
    <row r="60" spans="2:23" ht="15.75" customHeight="1">
      <c r="B60" s="31"/>
      <c r="C60" s="29"/>
      <c r="D60" s="54"/>
      <c r="E60" s="52"/>
      <c r="F60" s="53">
        <f>SUM(F48:F59)</f>
        <v>0.9999999999999998</v>
      </c>
      <c r="G60" s="54"/>
      <c r="H60" s="55"/>
      <c r="I60" s="3"/>
      <c r="J60" s="18"/>
      <c r="K60" s="18"/>
      <c r="L60" s="3"/>
      <c r="M60" s="3"/>
      <c r="N60" s="622" t="s">
        <v>50</v>
      </c>
      <c r="O60" s="3" t="s">
        <v>69</v>
      </c>
      <c r="P60" s="3"/>
      <c r="Q60" s="622" t="s">
        <v>49</v>
      </c>
      <c r="R60" s="3" t="s">
        <v>72</v>
      </c>
      <c r="S60" s="3"/>
      <c r="T60" s="622" t="s">
        <v>47</v>
      </c>
      <c r="U60" s="3" t="s">
        <v>76</v>
      </c>
      <c r="V60" s="3"/>
      <c r="W60" s="67"/>
    </row>
    <row r="61" spans="2:25" s="583" customFormat="1" ht="15.75" customHeight="1">
      <c r="B61" s="760" t="s">
        <v>163</v>
      </c>
      <c r="C61" s="761"/>
      <c r="D61" s="762"/>
      <c r="E61" s="2">
        <v>55</v>
      </c>
      <c r="F61" s="56" t="s">
        <v>162</v>
      </c>
      <c r="G61" s="29"/>
      <c r="H61" s="30"/>
      <c r="I61" s="3"/>
      <c r="J61" s="3"/>
      <c r="K61" s="3"/>
      <c r="L61" s="3"/>
      <c r="M61" s="3"/>
      <c r="N61" s="622" t="s">
        <v>79</v>
      </c>
      <c r="O61" s="3" t="s">
        <v>70</v>
      </c>
      <c r="P61" s="3"/>
      <c r="Q61" s="622" t="s">
        <v>52</v>
      </c>
      <c r="R61" s="3" t="s">
        <v>73</v>
      </c>
      <c r="S61" s="3"/>
      <c r="T61" s="622" t="s">
        <v>45</v>
      </c>
      <c r="U61" s="3" t="s">
        <v>74</v>
      </c>
      <c r="V61" s="3"/>
      <c r="W61" s="67"/>
      <c r="X61" s="623"/>
      <c r="Y61" s="624"/>
    </row>
    <row r="62" spans="2:25" s="583" customFormat="1" ht="15.75" customHeight="1">
      <c r="B62" s="23"/>
      <c r="C62" s="58"/>
      <c r="D62" s="29"/>
      <c r="E62" s="1"/>
      <c r="F62" s="57"/>
      <c r="G62" s="29"/>
      <c r="H62" s="30"/>
      <c r="I62" s="3"/>
      <c r="J62" s="3"/>
      <c r="K62" s="3"/>
      <c r="L62" s="3"/>
      <c r="M62" s="3"/>
      <c r="N62" s="622" t="s">
        <v>44</v>
      </c>
      <c r="O62" s="3" t="s">
        <v>71</v>
      </c>
      <c r="P62" s="3"/>
      <c r="Q62" s="622" t="s">
        <v>46</v>
      </c>
      <c r="R62" s="3" t="s">
        <v>77</v>
      </c>
      <c r="S62" s="3"/>
      <c r="T62" s="622" t="s">
        <v>51</v>
      </c>
      <c r="U62" s="3" t="s">
        <v>75</v>
      </c>
      <c r="V62" s="3"/>
      <c r="W62" s="67"/>
      <c r="X62" s="623"/>
      <c r="Y62" s="623"/>
    </row>
    <row r="63" spans="2:25" s="583" customFormat="1" ht="15.75" customHeight="1">
      <c r="B63" s="760" t="s">
        <v>164</v>
      </c>
      <c r="C63" s="761"/>
      <c r="D63" s="762"/>
      <c r="E63" s="2">
        <f>SUM(E48:E59)</f>
        <v>129.5</v>
      </c>
      <c r="F63" s="56" t="s">
        <v>162</v>
      </c>
      <c r="G63" s="29"/>
      <c r="H63" s="30"/>
      <c r="I63" s="3"/>
      <c r="J63" s="3"/>
      <c r="K63" s="3"/>
      <c r="L63" s="3"/>
      <c r="M63" s="3"/>
      <c r="N63" s="87"/>
      <c r="O63" s="3"/>
      <c r="P63" s="3"/>
      <c r="Q63" s="87"/>
      <c r="R63" s="3"/>
      <c r="S63" s="3"/>
      <c r="T63" s="87"/>
      <c r="U63" s="3"/>
      <c r="V63" s="3"/>
      <c r="W63" s="67"/>
      <c r="X63" s="623"/>
      <c r="Y63" s="623"/>
    </row>
    <row r="64" spans="2:25" s="583" customFormat="1" ht="15.75" customHeight="1">
      <c r="B64" s="23"/>
      <c r="C64" s="60"/>
      <c r="D64" s="60"/>
      <c r="E64" s="26"/>
      <c r="F64" s="57"/>
      <c r="G64" s="29"/>
      <c r="H64" s="30"/>
      <c r="I64" s="3"/>
      <c r="J64" s="3"/>
      <c r="K64" s="3"/>
      <c r="L64" s="3"/>
      <c r="M64" s="3"/>
      <c r="N64" s="834" t="s">
        <v>78</v>
      </c>
      <c r="O64" s="834"/>
      <c r="P64" s="834"/>
      <c r="Q64" s="834"/>
      <c r="R64" s="834"/>
      <c r="S64" s="834"/>
      <c r="T64" s="834"/>
      <c r="U64" s="834"/>
      <c r="V64" s="834"/>
      <c r="W64" s="68"/>
      <c r="X64" s="623"/>
      <c r="Y64" s="623"/>
    </row>
    <row r="65" spans="2:23" s="583" customFormat="1" ht="15.75" customHeight="1">
      <c r="B65" s="23"/>
      <c r="C65" s="60"/>
      <c r="D65" s="26"/>
      <c r="E65" s="57"/>
      <c r="F65" s="59"/>
      <c r="G65" s="29"/>
      <c r="H65" s="30"/>
      <c r="I65" s="69"/>
      <c r="J65" s="69"/>
      <c r="K65" s="3"/>
      <c r="L65" s="3"/>
      <c r="M65" s="3"/>
      <c r="N65" s="18"/>
      <c r="O65" s="18"/>
      <c r="P65" s="18"/>
      <c r="Q65" s="18"/>
      <c r="R65" s="18"/>
      <c r="S65" s="18"/>
      <c r="T65" s="18"/>
      <c r="U65" s="18"/>
      <c r="V65" s="18"/>
      <c r="W65" s="68"/>
    </row>
    <row r="66" spans="2:23" s="583" customFormat="1" ht="18.75" thickBot="1">
      <c r="B66" s="61"/>
      <c r="C66" s="62"/>
      <c r="D66" s="62"/>
      <c r="E66" s="62"/>
      <c r="F66" s="62"/>
      <c r="G66" s="62"/>
      <c r="H66" s="63"/>
      <c r="I66" s="70"/>
      <c r="J66" s="70"/>
      <c r="K66" s="70"/>
      <c r="L66" s="70"/>
      <c r="M66" s="70"/>
      <c r="N66" s="70"/>
      <c r="O66" s="70"/>
      <c r="P66" s="70"/>
      <c r="Q66" s="70"/>
      <c r="R66" s="70"/>
      <c r="S66" s="70"/>
      <c r="T66" s="70"/>
      <c r="U66" s="70"/>
      <c r="V66" s="70"/>
      <c r="W66" s="71"/>
    </row>
    <row r="67" spans="3:5" s="583" customFormat="1" ht="18">
      <c r="C67" s="625"/>
      <c r="D67" s="625"/>
      <c r="E67" s="625"/>
    </row>
    <row r="68" spans="3:5" s="583" customFormat="1" ht="18">
      <c r="C68" s="625"/>
      <c r="D68" s="625"/>
      <c r="E68" s="625"/>
    </row>
    <row r="69" spans="12:19" s="583" customFormat="1" ht="18">
      <c r="L69" s="626"/>
      <c r="M69" s="626"/>
      <c r="N69" s="626"/>
      <c r="O69" s="626"/>
      <c r="P69" s="626"/>
      <c r="Q69" s="626"/>
      <c r="R69" s="626"/>
      <c r="S69" s="626"/>
    </row>
    <row r="70" spans="12:19" s="583" customFormat="1" ht="18">
      <c r="L70" s="626"/>
      <c r="M70" s="626"/>
      <c r="N70" s="626"/>
      <c r="O70" s="626"/>
      <c r="P70" s="626"/>
      <c r="Q70" s="626"/>
      <c r="R70" s="626"/>
      <c r="S70" s="626"/>
    </row>
    <row r="71" spans="12:19" s="583" customFormat="1" ht="18">
      <c r="L71" s="626"/>
      <c r="M71" s="626"/>
      <c r="N71" s="626"/>
      <c r="O71" s="626"/>
      <c r="P71" s="626"/>
      <c r="Q71" s="626"/>
      <c r="R71" s="626"/>
      <c r="S71" s="626"/>
    </row>
    <row r="72" spans="12:19" s="583" customFormat="1" ht="18">
      <c r="L72" s="626"/>
      <c r="M72" s="626"/>
      <c r="N72" s="626"/>
      <c r="O72" s="626"/>
      <c r="P72" s="626"/>
      <c r="Q72" s="626"/>
      <c r="R72" s="626"/>
      <c r="S72" s="626"/>
    </row>
    <row r="73" spans="12:19" s="583" customFormat="1" ht="18">
      <c r="L73" s="626"/>
      <c r="M73" s="626"/>
      <c r="N73" s="626"/>
      <c r="O73" s="626"/>
      <c r="P73" s="626"/>
      <c r="Q73" s="626"/>
      <c r="R73" s="626"/>
      <c r="S73" s="626"/>
    </row>
    <row r="74" spans="12:19" s="583" customFormat="1" ht="18">
      <c r="L74" s="626"/>
      <c r="M74" s="626"/>
      <c r="N74" s="626"/>
      <c r="O74" s="626"/>
      <c r="P74" s="626"/>
      <c r="Q74" s="626"/>
      <c r="R74" s="626"/>
      <c r="S74" s="626"/>
    </row>
    <row r="75" spans="12:19" s="583" customFormat="1" ht="18">
      <c r="L75" s="626"/>
      <c r="M75" s="626"/>
      <c r="N75" s="626"/>
      <c r="O75" s="626"/>
      <c r="P75" s="626"/>
      <c r="Q75" s="626"/>
      <c r="R75" s="626"/>
      <c r="S75" s="626"/>
    </row>
    <row r="76" s="583" customFormat="1" ht="18"/>
    <row r="77" s="583" customFormat="1" ht="18"/>
    <row r="78" s="583" customFormat="1" ht="18"/>
    <row r="79" s="583" customFormat="1" ht="18"/>
    <row r="80" s="583" customFormat="1" ht="18"/>
    <row r="81" spans="2:23" ht="18">
      <c r="B81" s="583"/>
      <c r="C81" s="583"/>
      <c r="D81" s="583"/>
      <c r="E81" s="583"/>
      <c r="F81" s="583"/>
      <c r="G81" s="583"/>
      <c r="H81" s="583"/>
      <c r="I81" s="583"/>
      <c r="J81" s="583"/>
      <c r="K81" s="583"/>
      <c r="L81" s="583"/>
      <c r="M81" s="583"/>
      <c r="N81" s="583"/>
      <c r="O81" s="583"/>
      <c r="P81" s="583"/>
      <c r="Q81" s="583"/>
      <c r="R81" s="583"/>
      <c r="S81" s="583"/>
      <c r="T81" s="583"/>
      <c r="U81" s="583"/>
      <c r="V81" s="583"/>
      <c r="W81" s="583"/>
    </row>
    <row r="82" spans="2:23" ht="18">
      <c r="B82" s="583"/>
      <c r="C82" s="583"/>
      <c r="D82" s="583"/>
      <c r="E82" s="583"/>
      <c r="F82" s="583"/>
      <c r="G82" s="583"/>
      <c r="H82" s="583"/>
      <c r="I82" s="583"/>
      <c r="J82" s="583"/>
      <c r="K82" s="583"/>
      <c r="L82" s="583"/>
      <c r="M82" s="583"/>
      <c r="N82" s="583"/>
      <c r="O82" s="583"/>
      <c r="P82" s="583"/>
      <c r="Q82" s="583"/>
      <c r="R82" s="583"/>
      <c r="S82" s="583"/>
      <c r="T82" s="583"/>
      <c r="U82" s="583"/>
      <c r="V82" s="583"/>
      <c r="W82" s="583"/>
    </row>
    <row r="83" spans="3:23" ht="18">
      <c r="C83" s="583"/>
      <c r="D83" s="583"/>
      <c r="E83" s="583"/>
      <c r="F83" s="583"/>
      <c r="G83" s="583"/>
      <c r="H83" s="583"/>
      <c r="I83" s="583"/>
      <c r="J83" s="583"/>
      <c r="K83" s="583"/>
      <c r="L83" s="583"/>
      <c r="M83" s="583"/>
      <c r="N83" s="583"/>
      <c r="O83" s="583"/>
      <c r="P83" s="583"/>
      <c r="Q83" s="583"/>
      <c r="R83" s="583"/>
      <c r="S83" s="583"/>
      <c r="T83" s="583"/>
      <c r="U83" s="583"/>
      <c r="V83" s="583"/>
      <c r="W83" s="583"/>
    </row>
    <row r="84" spans="3:20" ht="18">
      <c r="C84" s="583"/>
      <c r="D84" s="583"/>
      <c r="E84" s="583"/>
      <c r="F84" s="583"/>
      <c r="G84" s="583"/>
      <c r="H84" s="583"/>
      <c r="I84" s="583"/>
      <c r="J84" s="583"/>
      <c r="K84" s="583"/>
      <c r="L84" s="583"/>
      <c r="M84" s="583"/>
      <c r="N84" s="583"/>
      <c r="O84" s="583"/>
      <c r="P84" s="583"/>
      <c r="Q84" s="583"/>
      <c r="R84" s="583"/>
      <c r="S84" s="583"/>
      <c r="T84" s="583"/>
    </row>
    <row r="85" spans="3:5" ht="18">
      <c r="C85" s="583"/>
      <c r="D85" s="583"/>
      <c r="E85" s="583"/>
    </row>
    <row r="86" spans="3:5" ht="18">
      <c r="C86" s="583"/>
      <c r="D86" s="583"/>
      <c r="E86" s="583"/>
    </row>
  </sheetData>
  <mergeCells count="127">
    <mergeCell ref="D14:G14"/>
    <mergeCell ref="D15:G16"/>
    <mergeCell ref="D9:G13"/>
    <mergeCell ref="L23:M26"/>
    <mergeCell ref="D18:G19"/>
    <mergeCell ref="D17:G17"/>
    <mergeCell ref="H17:K17"/>
    <mergeCell ref="L17:O17"/>
    <mergeCell ref="K18:K21"/>
    <mergeCell ref="D22:G22"/>
    <mergeCell ref="K31:K33"/>
    <mergeCell ref="I28:I33"/>
    <mergeCell ref="T22:W28"/>
    <mergeCell ref="L22:O22"/>
    <mergeCell ref="P22:S22"/>
    <mergeCell ref="N23:N26"/>
    <mergeCell ref="O23:O26"/>
    <mergeCell ref="P27:S27"/>
    <mergeCell ref="P23:P26"/>
    <mergeCell ref="B2:B5"/>
    <mergeCell ref="D6:G6"/>
    <mergeCell ref="H6:K6"/>
    <mergeCell ref="L6:O6"/>
    <mergeCell ref="T6:W6"/>
    <mergeCell ref="C7:C17"/>
    <mergeCell ref="D7:G8"/>
    <mergeCell ref="H7:K8"/>
    <mergeCell ref="L7:O8"/>
    <mergeCell ref="P7:S8"/>
    <mergeCell ref="T7:W8"/>
    <mergeCell ref="N9:N12"/>
    <mergeCell ref="O9:O12"/>
    <mergeCell ref="P9:P12"/>
    <mergeCell ref="P6:S6"/>
    <mergeCell ref="Q9:Q12"/>
    <mergeCell ref="R9:R12"/>
    <mergeCell ref="S9:S12"/>
    <mergeCell ref="T9:W12"/>
    <mergeCell ref="D20:G21"/>
    <mergeCell ref="H13:K13"/>
    <mergeCell ref="L13:O13"/>
    <mergeCell ref="H9:H12"/>
    <mergeCell ref="I9:I12"/>
    <mergeCell ref="J9:J12"/>
    <mergeCell ref="K9:K12"/>
    <mergeCell ref="L9:L12"/>
    <mergeCell ref="M9:M12"/>
    <mergeCell ref="P13:S13"/>
    <mergeCell ref="T13:W13"/>
    <mergeCell ref="H14:H16"/>
    <mergeCell ref="I14:I16"/>
    <mergeCell ref="J14:J16"/>
    <mergeCell ref="T14:W16"/>
    <mergeCell ref="L14:O16"/>
    <mergeCell ref="K14:K16"/>
    <mergeCell ref="L18:M21"/>
    <mergeCell ref="P17:S17"/>
    <mergeCell ref="P14:P16"/>
    <mergeCell ref="Q14:Q16"/>
    <mergeCell ref="R14:R16"/>
    <mergeCell ref="S14:S16"/>
    <mergeCell ref="R18:R21"/>
    <mergeCell ref="S18:S21"/>
    <mergeCell ref="N18:N21"/>
    <mergeCell ref="O18:O21"/>
    <mergeCell ref="P18:P21"/>
    <mergeCell ref="Q18:Q21"/>
    <mergeCell ref="H23:H26"/>
    <mergeCell ref="I23:I26"/>
    <mergeCell ref="J23:J26"/>
    <mergeCell ref="K23:K26"/>
    <mergeCell ref="H18:H21"/>
    <mergeCell ref="I18:I21"/>
    <mergeCell ref="J18:J21"/>
    <mergeCell ref="H22:K22"/>
    <mergeCell ref="L28:O33"/>
    <mergeCell ref="C25:C26"/>
    <mergeCell ref="D27:G27"/>
    <mergeCell ref="H27:K27"/>
    <mergeCell ref="L27:O27"/>
    <mergeCell ref="D23:D26"/>
    <mergeCell ref="E23:E26"/>
    <mergeCell ref="F23:F26"/>
    <mergeCell ref="G23:G26"/>
    <mergeCell ref="K28:K30"/>
    <mergeCell ref="P28:S33"/>
    <mergeCell ref="C35:T35"/>
    <mergeCell ref="D36:J36"/>
    <mergeCell ref="C21:C24"/>
    <mergeCell ref="H28:H33"/>
    <mergeCell ref="F28:F33"/>
    <mergeCell ref="J28:J33"/>
    <mergeCell ref="Q23:Q26"/>
    <mergeCell ref="R23:R26"/>
    <mergeCell ref="S23:S26"/>
    <mergeCell ref="K37:M37"/>
    <mergeCell ref="N37:T37"/>
    <mergeCell ref="D38:J38"/>
    <mergeCell ref="K38:M38"/>
    <mergeCell ref="N38:T38"/>
    <mergeCell ref="K39:M39"/>
    <mergeCell ref="N39:T39"/>
    <mergeCell ref="D40:J40"/>
    <mergeCell ref="K40:M40"/>
    <mergeCell ref="N40:T40"/>
    <mergeCell ref="K41:M41"/>
    <mergeCell ref="N41:T41"/>
    <mergeCell ref="D42:J42"/>
    <mergeCell ref="K42:M42"/>
    <mergeCell ref="N42:T42"/>
    <mergeCell ref="B63:D63"/>
    <mergeCell ref="N64:V64"/>
    <mergeCell ref="D43:J43"/>
    <mergeCell ref="K43:M43"/>
    <mergeCell ref="N43:T43"/>
    <mergeCell ref="B45:H45"/>
    <mergeCell ref="N45:T45"/>
    <mergeCell ref="C18:C20"/>
    <mergeCell ref="D28:E33"/>
    <mergeCell ref="B59:D59"/>
    <mergeCell ref="B61:D61"/>
    <mergeCell ref="D41:J41"/>
    <mergeCell ref="D39:J39"/>
    <mergeCell ref="D37:J37"/>
    <mergeCell ref="C28:C33"/>
    <mergeCell ref="G28:G30"/>
    <mergeCell ref="G31:G33"/>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W45"/>
  <sheetViews>
    <sheetView showGridLines="0" zoomScale="49" zoomScaleNormal="49" zoomScaleSheetLayoutView="25" workbookViewId="0" topLeftCell="A1">
      <selection activeCell="A1" sqref="A1"/>
    </sheetView>
  </sheetViews>
  <sheetFormatPr defaultColWidth="9.140625" defaultRowHeight="12.75"/>
  <cols>
    <col min="1" max="1" width="2.57421875" style="245" customWidth="1"/>
    <col min="2" max="2" width="22.8515625" style="246" customWidth="1"/>
    <col min="3" max="3" width="25.57421875" style="246" customWidth="1"/>
    <col min="4" max="23" width="11.7109375" style="246" customWidth="1"/>
    <col min="24" max="16384" width="9.140625" style="246" customWidth="1"/>
  </cols>
  <sheetData>
    <row r="1" s="244" customFormat="1" ht="9.75" customHeight="1" thickBot="1">
      <c r="A1" s="244" t="s">
        <v>29</v>
      </c>
    </row>
    <row r="2" spans="2:23" s="244" customFormat="1" ht="29.25" customHeight="1">
      <c r="B2" s="1054" t="s">
        <v>503</v>
      </c>
      <c r="C2" s="453" t="s">
        <v>549</v>
      </c>
      <c r="D2" s="454"/>
      <c r="E2" s="454"/>
      <c r="F2" s="454"/>
      <c r="G2" s="454"/>
      <c r="H2" s="454"/>
      <c r="I2" s="454"/>
      <c r="J2" s="454"/>
      <c r="K2" s="454"/>
      <c r="L2" s="454"/>
      <c r="M2" s="454"/>
      <c r="N2" s="454"/>
      <c r="O2" s="454"/>
      <c r="P2" s="454"/>
      <c r="Q2" s="454"/>
      <c r="R2" s="454"/>
      <c r="S2" s="454"/>
      <c r="T2" s="454"/>
      <c r="U2" s="454"/>
      <c r="V2" s="455"/>
      <c r="W2" s="456"/>
    </row>
    <row r="3" spans="2:23" s="244" customFormat="1" ht="31.5" customHeight="1">
      <c r="B3" s="1055"/>
      <c r="C3" s="113" t="s">
        <v>504</v>
      </c>
      <c r="D3" s="72"/>
      <c r="E3" s="72"/>
      <c r="F3" s="72"/>
      <c r="G3" s="72"/>
      <c r="H3" s="72"/>
      <c r="I3" s="72"/>
      <c r="J3" s="72"/>
      <c r="K3" s="72"/>
      <c r="L3" s="72"/>
      <c r="M3" s="72"/>
      <c r="N3" s="72"/>
      <c r="O3" s="72"/>
      <c r="P3" s="72"/>
      <c r="Q3" s="72"/>
      <c r="R3" s="72"/>
      <c r="S3" s="72"/>
      <c r="T3" s="72"/>
      <c r="U3" s="72"/>
      <c r="V3" s="457"/>
      <c r="W3" s="458"/>
    </row>
    <row r="4" spans="2:23" s="244" customFormat="1" ht="31.5" customHeight="1">
      <c r="B4" s="1055"/>
      <c r="C4" s="113" t="s">
        <v>553</v>
      </c>
      <c r="D4" s="73"/>
      <c r="E4" s="73"/>
      <c r="F4" s="73"/>
      <c r="G4" s="73"/>
      <c r="H4" s="73"/>
      <c r="I4" s="73"/>
      <c r="J4" s="73"/>
      <c r="K4" s="73"/>
      <c r="L4" s="73"/>
      <c r="M4" s="73"/>
      <c r="N4" s="73"/>
      <c r="O4" s="73"/>
      <c r="P4" s="73"/>
      <c r="Q4" s="73"/>
      <c r="R4" s="73"/>
      <c r="S4" s="73"/>
      <c r="T4" s="73"/>
      <c r="U4" s="73"/>
      <c r="V4" s="457"/>
      <c r="W4" s="458"/>
    </row>
    <row r="5" spans="2:23" s="244" customFormat="1" ht="20.25" customHeight="1" thickBot="1">
      <c r="B5" s="1055"/>
      <c r="C5" s="1093"/>
      <c r="D5" s="1094"/>
      <c r="E5" s="1094"/>
      <c r="F5" s="1094"/>
      <c r="G5" s="1094"/>
      <c r="H5" s="1094"/>
      <c r="I5" s="1094"/>
      <c r="J5" s="1094"/>
      <c r="K5" s="1094"/>
      <c r="L5" s="1094"/>
      <c r="M5" s="1094"/>
      <c r="N5" s="1094"/>
      <c r="O5" s="1094"/>
      <c r="P5" s="1094"/>
      <c r="Q5" s="1094"/>
      <c r="R5" s="1094"/>
      <c r="S5" s="1094"/>
      <c r="T5" s="1094"/>
      <c r="U5" s="1094"/>
      <c r="V5" s="1094"/>
      <c r="W5" s="1095"/>
    </row>
    <row r="6" spans="2:23" ht="24" thickBot="1">
      <c r="B6" s="1092"/>
      <c r="C6" s="459" t="s">
        <v>0</v>
      </c>
      <c r="D6" s="1111" t="s">
        <v>1</v>
      </c>
      <c r="E6" s="1112"/>
      <c r="F6" s="1112"/>
      <c r="G6" s="1113"/>
      <c r="H6" s="1120" t="s">
        <v>2</v>
      </c>
      <c r="I6" s="1121"/>
      <c r="J6" s="1121"/>
      <c r="K6" s="1122"/>
      <c r="L6" s="1120" t="s">
        <v>3</v>
      </c>
      <c r="M6" s="1121"/>
      <c r="N6" s="1121"/>
      <c r="O6" s="1122"/>
      <c r="P6" s="1120" t="s">
        <v>4</v>
      </c>
      <c r="Q6" s="1121"/>
      <c r="R6" s="1121"/>
      <c r="S6" s="1122"/>
      <c r="T6" s="1111" t="s">
        <v>5</v>
      </c>
      <c r="U6" s="1112"/>
      <c r="V6" s="1112"/>
      <c r="W6" s="1113"/>
    </row>
    <row r="7" spans="2:23" ht="23.25">
      <c r="B7" s="106" t="s">
        <v>6</v>
      </c>
      <c r="C7" s="553"/>
      <c r="D7" s="465"/>
      <c r="E7" s="466"/>
      <c r="F7" s="466"/>
      <c r="G7" s="467"/>
      <c r="H7" s="729"/>
      <c r="I7" s="729"/>
      <c r="J7" s="729"/>
      <c r="K7" s="730"/>
      <c r="L7" s="728"/>
      <c r="M7" s="729"/>
      <c r="N7" s="729"/>
      <c r="O7" s="730"/>
      <c r="P7" s="1114"/>
      <c r="Q7" s="1115"/>
      <c r="R7" s="1115"/>
      <c r="S7" s="1116"/>
      <c r="T7" s="553" t="s">
        <v>30</v>
      </c>
      <c r="U7" s="541"/>
      <c r="V7" s="541"/>
      <c r="W7" s="542"/>
    </row>
    <row r="8" spans="2:23" ht="23.25">
      <c r="B8" s="106" t="s">
        <v>7</v>
      </c>
      <c r="C8" s="1103"/>
      <c r="D8" s="636"/>
      <c r="E8" s="637"/>
      <c r="F8" s="637"/>
      <c r="G8" s="638"/>
      <c r="H8" s="732"/>
      <c r="I8" s="1123"/>
      <c r="J8" s="1123"/>
      <c r="K8" s="1124"/>
      <c r="L8" s="731"/>
      <c r="M8" s="1123"/>
      <c r="N8" s="1123"/>
      <c r="O8" s="1124"/>
      <c r="P8" s="1117"/>
      <c r="Q8" s="1118"/>
      <c r="R8" s="1118"/>
      <c r="S8" s="1119"/>
      <c r="T8" s="1103"/>
      <c r="U8" s="1104"/>
      <c r="V8" s="1104"/>
      <c r="W8" s="1105"/>
    </row>
    <row r="9" spans="2:23" ht="23.25" customHeight="1">
      <c r="B9" s="107" t="s">
        <v>8</v>
      </c>
      <c r="C9" s="1103"/>
      <c r="D9" s="1125"/>
      <c r="E9" s="1126"/>
      <c r="F9" s="1126"/>
      <c r="G9" s="1127"/>
      <c r="H9" s="1043" t="s">
        <v>507</v>
      </c>
      <c r="I9" s="1089"/>
      <c r="J9" s="1086"/>
      <c r="K9" s="1083"/>
      <c r="L9" s="1099" t="s">
        <v>507</v>
      </c>
      <c r="M9" s="1089"/>
      <c r="N9" s="1086"/>
      <c r="O9" s="1083"/>
      <c r="P9" s="1099" t="s">
        <v>507</v>
      </c>
      <c r="Q9" s="1089"/>
      <c r="R9" s="1086"/>
      <c r="S9" s="1083"/>
      <c r="T9" s="1103"/>
      <c r="U9" s="1104"/>
      <c r="V9" s="1104"/>
      <c r="W9" s="1105"/>
    </row>
    <row r="10" spans="2:23" ht="23.25">
      <c r="B10" s="107" t="s">
        <v>9</v>
      </c>
      <c r="C10" s="1103"/>
      <c r="D10" s="1128"/>
      <c r="E10" s="1129"/>
      <c r="F10" s="1129"/>
      <c r="G10" s="1130"/>
      <c r="H10" s="1044"/>
      <c r="I10" s="1153"/>
      <c r="J10" s="1104"/>
      <c r="K10" s="1105"/>
      <c r="L10" s="1100"/>
      <c r="M10" s="1153"/>
      <c r="N10" s="1104"/>
      <c r="O10" s="1105"/>
      <c r="P10" s="1100"/>
      <c r="Q10" s="1153"/>
      <c r="R10" s="1104"/>
      <c r="S10" s="1105"/>
      <c r="T10" s="1103"/>
      <c r="U10" s="1104"/>
      <c r="V10" s="1104"/>
      <c r="W10" s="1105"/>
    </row>
    <row r="11" spans="2:23" ht="23.25">
      <c r="B11" s="107" t="s">
        <v>10</v>
      </c>
      <c r="C11" s="1103"/>
      <c r="D11" s="1128"/>
      <c r="E11" s="1129"/>
      <c r="F11" s="1129"/>
      <c r="G11" s="1130"/>
      <c r="H11" s="1044"/>
      <c r="I11" s="1153"/>
      <c r="J11" s="1104"/>
      <c r="K11" s="1105"/>
      <c r="L11" s="1100"/>
      <c r="M11" s="1153"/>
      <c r="N11" s="1104"/>
      <c r="O11" s="1105"/>
      <c r="P11" s="1100"/>
      <c r="Q11" s="1153"/>
      <c r="R11" s="1104"/>
      <c r="S11" s="1105"/>
      <c r="T11" s="1103"/>
      <c r="U11" s="1104"/>
      <c r="V11" s="1104"/>
      <c r="W11" s="1105"/>
    </row>
    <row r="12" spans="2:23" ht="23.25">
      <c r="B12" s="107" t="s">
        <v>11</v>
      </c>
      <c r="C12" s="1103"/>
      <c r="D12" s="1128"/>
      <c r="E12" s="1129"/>
      <c r="F12" s="1129"/>
      <c r="G12" s="1130"/>
      <c r="H12" s="1045"/>
      <c r="I12" s="1154"/>
      <c r="J12" s="669"/>
      <c r="K12" s="670"/>
      <c r="L12" s="1101"/>
      <c r="M12" s="1154"/>
      <c r="N12" s="669"/>
      <c r="O12" s="670"/>
      <c r="P12" s="1101"/>
      <c r="Q12" s="1154"/>
      <c r="R12" s="669"/>
      <c r="S12" s="670"/>
      <c r="T12" s="668"/>
      <c r="U12" s="669"/>
      <c r="V12" s="669"/>
      <c r="W12" s="670"/>
    </row>
    <row r="13" spans="2:23" ht="23.25">
      <c r="B13" s="108" t="s">
        <v>12</v>
      </c>
      <c r="C13" s="1103"/>
      <c r="D13" s="1131"/>
      <c r="E13" s="1132"/>
      <c r="F13" s="1132"/>
      <c r="G13" s="1133"/>
      <c r="H13" s="681" t="s">
        <v>13</v>
      </c>
      <c r="I13" s="1096"/>
      <c r="J13" s="1096"/>
      <c r="K13" s="1097"/>
      <c r="L13" s="1098" t="s">
        <v>13</v>
      </c>
      <c r="M13" s="1096"/>
      <c r="N13" s="1096"/>
      <c r="O13" s="1097"/>
      <c r="P13" s="680" t="s">
        <v>13</v>
      </c>
      <c r="Q13" s="1096"/>
      <c r="R13" s="1096"/>
      <c r="S13" s="1097"/>
      <c r="T13" s="1098" t="s">
        <v>13</v>
      </c>
      <c r="U13" s="1096"/>
      <c r="V13" s="1096"/>
      <c r="W13" s="1097"/>
    </row>
    <row r="14" spans="2:23" ht="23.25" customHeight="1">
      <c r="B14" s="109" t="s">
        <v>14</v>
      </c>
      <c r="C14" s="1103"/>
      <c r="D14" s="663" t="s">
        <v>13</v>
      </c>
      <c r="E14" s="664"/>
      <c r="F14" s="664"/>
      <c r="G14" s="665"/>
      <c r="H14" s="787" t="s">
        <v>506</v>
      </c>
      <c r="I14" s="1089"/>
      <c r="J14" s="1086"/>
      <c r="K14" s="1083"/>
      <c r="L14" s="1102"/>
      <c r="M14" s="1086"/>
      <c r="N14" s="1086"/>
      <c r="O14" s="1083"/>
      <c r="P14" s="1099" t="s">
        <v>507</v>
      </c>
      <c r="Q14" s="1089"/>
      <c r="R14" s="1086"/>
      <c r="S14" s="1083"/>
      <c r="T14" s="1102"/>
      <c r="U14" s="1086"/>
      <c r="V14" s="1086"/>
      <c r="W14" s="1083"/>
    </row>
    <row r="15" spans="2:23" ht="23.25">
      <c r="B15" s="109" t="s">
        <v>15</v>
      </c>
      <c r="C15" s="1103"/>
      <c r="D15" s="1071"/>
      <c r="E15" s="1072"/>
      <c r="F15" s="1072"/>
      <c r="G15" s="1073"/>
      <c r="H15" s="788"/>
      <c r="I15" s="1090"/>
      <c r="J15" s="1087"/>
      <c r="K15" s="1084"/>
      <c r="L15" s="1103"/>
      <c r="M15" s="1104"/>
      <c r="N15" s="1104"/>
      <c r="O15" s="1105"/>
      <c r="P15" s="1100"/>
      <c r="Q15" s="1090"/>
      <c r="R15" s="1087"/>
      <c r="S15" s="1084"/>
      <c r="T15" s="1103"/>
      <c r="U15" s="1104"/>
      <c r="V15" s="1104"/>
      <c r="W15" s="1105"/>
    </row>
    <row r="16" spans="2:23" ht="23.25">
      <c r="B16" s="109" t="s">
        <v>16</v>
      </c>
      <c r="C16" s="1103"/>
      <c r="D16" s="1074"/>
      <c r="E16" s="1075"/>
      <c r="F16" s="1075"/>
      <c r="G16" s="1076"/>
      <c r="H16" s="788"/>
      <c r="I16" s="1091"/>
      <c r="J16" s="1088"/>
      <c r="K16" s="1085"/>
      <c r="L16" s="668"/>
      <c r="M16" s="669"/>
      <c r="N16" s="669"/>
      <c r="O16" s="670"/>
      <c r="P16" s="1100"/>
      <c r="Q16" s="1091"/>
      <c r="R16" s="1088"/>
      <c r="S16" s="1085"/>
      <c r="T16" s="1103"/>
      <c r="U16" s="1104"/>
      <c r="V16" s="1104"/>
      <c r="W16" s="1105"/>
    </row>
    <row r="17" spans="2:23" ht="23.25">
      <c r="B17" s="365" t="s">
        <v>508</v>
      </c>
      <c r="C17" s="1103"/>
      <c r="D17" s="1018" t="s">
        <v>17</v>
      </c>
      <c r="E17" s="564"/>
      <c r="F17" s="564"/>
      <c r="G17" s="565"/>
      <c r="H17" s="818" t="s">
        <v>17</v>
      </c>
      <c r="I17" s="564"/>
      <c r="J17" s="564"/>
      <c r="K17" s="565"/>
      <c r="L17" s="1018" t="s">
        <v>17</v>
      </c>
      <c r="M17" s="818"/>
      <c r="N17" s="818"/>
      <c r="O17" s="1005"/>
      <c r="P17" s="1018" t="s">
        <v>17</v>
      </c>
      <c r="Q17" s="564"/>
      <c r="R17" s="564"/>
      <c r="S17" s="565"/>
      <c r="T17" s="1103"/>
      <c r="U17" s="1104"/>
      <c r="V17" s="1104"/>
      <c r="W17" s="1105"/>
    </row>
    <row r="18" spans="2:23" ht="23.25" customHeight="1">
      <c r="B18" s="109" t="s">
        <v>18</v>
      </c>
      <c r="C18" s="1103"/>
      <c r="D18" s="1102"/>
      <c r="E18" s="1086"/>
      <c r="F18" s="1086"/>
      <c r="G18" s="1083"/>
      <c r="H18" s="1043" t="s">
        <v>507</v>
      </c>
      <c r="I18" s="1089"/>
      <c r="J18" s="1086"/>
      <c r="K18" s="1083"/>
      <c r="L18" s="1155"/>
      <c r="M18" s="1118"/>
      <c r="N18" s="1118"/>
      <c r="O18" s="1119"/>
      <c r="P18" s="1138" t="s">
        <v>505</v>
      </c>
      <c r="Q18" s="1089"/>
      <c r="R18" s="1086"/>
      <c r="S18" s="1083"/>
      <c r="T18" s="1103"/>
      <c r="U18" s="1104"/>
      <c r="V18" s="1104"/>
      <c r="W18" s="1105"/>
    </row>
    <row r="19" spans="2:23" ht="23.25" customHeight="1">
      <c r="B19" s="109" t="s">
        <v>19</v>
      </c>
      <c r="C19" s="1103"/>
      <c r="D19" s="1109"/>
      <c r="E19" s="1087"/>
      <c r="F19" s="1087"/>
      <c r="G19" s="1084"/>
      <c r="H19" s="1044"/>
      <c r="I19" s="1090"/>
      <c r="J19" s="1087"/>
      <c r="K19" s="1084"/>
      <c r="L19" s="1155"/>
      <c r="M19" s="1118"/>
      <c r="N19" s="1118"/>
      <c r="O19" s="1119"/>
      <c r="P19" s="1139"/>
      <c r="Q19" s="1090"/>
      <c r="R19" s="1087"/>
      <c r="S19" s="1084"/>
      <c r="T19" s="1103"/>
      <c r="U19" s="1104"/>
      <c r="V19" s="1104"/>
      <c r="W19" s="1105"/>
    </row>
    <row r="20" spans="2:23" ht="23.25" customHeight="1">
      <c r="B20" s="109" t="s">
        <v>20</v>
      </c>
      <c r="C20" s="1103"/>
      <c r="D20" s="1109"/>
      <c r="E20" s="1087"/>
      <c r="F20" s="1087"/>
      <c r="G20" s="1084"/>
      <c r="H20" s="1044"/>
      <c r="I20" s="1090"/>
      <c r="J20" s="1087"/>
      <c r="K20" s="1084"/>
      <c r="L20" s="1155"/>
      <c r="M20" s="1118"/>
      <c r="N20" s="1118"/>
      <c r="O20" s="1119"/>
      <c r="P20" s="1139"/>
      <c r="Q20" s="1090"/>
      <c r="R20" s="1087"/>
      <c r="S20" s="1084"/>
      <c r="T20" s="1103"/>
      <c r="U20" s="1104"/>
      <c r="V20" s="1104"/>
      <c r="W20" s="1105"/>
    </row>
    <row r="21" spans="2:23" ht="23.25">
      <c r="B21" s="109" t="s">
        <v>21</v>
      </c>
      <c r="C21" s="1103"/>
      <c r="D21" s="1110"/>
      <c r="E21" s="1088"/>
      <c r="F21" s="1088"/>
      <c r="G21" s="1085"/>
      <c r="H21" s="1045"/>
      <c r="I21" s="1091"/>
      <c r="J21" s="1088"/>
      <c r="K21" s="1085"/>
      <c r="L21" s="1117"/>
      <c r="M21" s="1156"/>
      <c r="N21" s="1156"/>
      <c r="O21" s="1157"/>
      <c r="P21" s="1140"/>
      <c r="Q21" s="1091"/>
      <c r="R21" s="1088"/>
      <c r="S21" s="1085"/>
      <c r="T21" s="1103"/>
      <c r="U21" s="1104"/>
      <c r="V21" s="1104"/>
      <c r="W21" s="1105"/>
    </row>
    <row r="22" spans="2:23" ht="23.25">
      <c r="B22" s="110" t="s">
        <v>22</v>
      </c>
      <c r="C22" s="1103"/>
      <c r="D22" s="809" t="s">
        <v>13</v>
      </c>
      <c r="E22" s="1136"/>
      <c r="F22" s="1136"/>
      <c r="G22" s="1137"/>
      <c r="H22" s="681" t="s">
        <v>13</v>
      </c>
      <c r="I22" s="1096"/>
      <c r="J22" s="1096"/>
      <c r="K22" s="1097"/>
      <c r="L22" s="1098" t="s">
        <v>13</v>
      </c>
      <c r="M22" s="1096"/>
      <c r="N22" s="1096"/>
      <c r="O22" s="1097"/>
      <c r="P22" s="680" t="s">
        <v>13</v>
      </c>
      <c r="Q22" s="1096"/>
      <c r="R22" s="1096"/>
      <c r="S22" s="1097"/>
      <c r="T22" s="1103"/>
      <c r="U22" s="1104"/>
      <c r="V22" s="1104"/>
      <c r="W22" s="1105"/>
    </row>
    <row r="23" spans="2:23" ht="23.25" customHeight="1">
      <c r="B23" s="109" t="s">
        <v>23</v>
      </c>
      <c r="C23" s="1103"/>
      <c r="D23" s="808" t="s">
        <v>550</v>
      </c>
      <c r="E23" s="1089"/>
      <c r="F23" s="1086"/>
      <c r="G23" s="1083"/>
      <c r="H23" s="1043" t="s">
        <v>507</v>
      </c>
      <c r="I23" s="1089"/>
      <c r="J23" s="1086"/>
      <c r="K23" s="1083"/>
      <c r="L23" s="1102"/>
      <c r="M23" s="1086"/>
      <c r="N23" s="1086"/>
      <c r="O23" s="1083"/>
      <c r="P23" s="1099" t="s">
        <v>507</v>
      </c>
      <c r="Q23" s="1089"/>
      <c r="R23" s="1086"/>
      <c r="S23" s="1083"/>
      <c r="T23" s="1103"/>
      <c r="U23" s="1104"/>
      <c r="V23" s="1104"/>
      <c r="W23" s="1105"/>
    </row>
    <row r="24" spans="2:23" ht="23.25">
      <c r="B24" s="107" t="s">
        <v>24</v>
      </c>
      <c r="C24" s="1103"/>
      <c r="D24" s="808"/>
      <c r="E24" s="1090"/>
      <c r="F24" s="1087"/>
      <c r="G24" s="1084"/>
      <c r="H24" s="1044"/>
      <c r="I24" s="1090"/>
      <c r="J24" s="1087"/>
      <c r="K24" s="1084"/>
      <c r="L24" s="1109"/>
      <c r="M24" s="1087"/>
      <c r="N24" s="1087"/>
      <c r="O24" s="1084"/>
      <c r="P24" s="1100"/>
      <c r="Q24" s="1090"/>
      <c r="R24" s="1087"/>
      <c r="S24" s="1084"/>
      <c r="T24" s="1103"/>
      <c r="U24" s="1104"/>
      <c r="V24" s="1104"/>
      <c r="W24" s="1105"/>
    </row>
    <row r="25" spans="2:23" ht="23.25">
      <c r="B25" s="109" t="s">
        <v>25</v>
      </c>
      <c r="C25" s="1103"/>
      <c r="D25" s="808"/>
      <c r="E25" s="1090"/>
      <c r="F25" s="1087"/>
      <c r="G25" s="1084"/>
      <c r="H25" s="1044"/>
      <c r="I25" s="1090"/>
      <c r="J25" s="1087"/>
      <c r="K25" s="1084"/>
      <c r="L25" s="1109"/>
      <c r="M25" s="1087"/>
      <c r="N25" s="1087"/>
      <c r="O25" s="1084"/>
      <c r="P25" s="1100"/>
      <c r="Q25" s="1090"/>
      <c r="R25" s="1087"/>
      <c r="S25" s="1084"/>
      <c r="T25" s="1103"/>
      <c r="U25" s="1104"/>
      <c r="V25" s="1104"/>
      <c r="W25" s="1105"/>
    </row>
    <row r="26" spans="2:23" ht="23.25">
      <c r="B26" s="109" t="s">
        <v>26</v>
      </c>
      <c r="C26" s="1103"/>
      <c r="D26" s="808"/>
      <c r="E26" s="1091"/>
      <c r="F26" s="1088"/>
      <c r="G26" s="1085"/>
      <c r="H26" s="1045"/>
      <c r="I26" s="1091"/>
      <c r="J26" s="1088"/>
      <c r="K26" s="1085"/>
      <c r="L26" s="1110"/>
      <c r="M26" s="1088"/>
      <c r="N26" s="1088"/>
      <c r="O26" s="1085"/>
      <c r="P26" s="1101"/>
      <c r="Q26" s="1091"/>
      <c r="R26" s="1088"/>
      <c r="S26" s="1085"/>
      <c r="T26" s="1103"/>
      <c r="U26" s="1104"/>
      <c r="V26" s="1104"/>
      <c r="W26" s="1105"/>
    </row>
    <row r="27" spans="2:23" ht="23.25">
      <c r="B27" s="365" t="s">
        <v>27</v>
      </c>
      <c r="C27" s="1103"/>
      <c r="D27" s="1134" t="s">
        <v>28</v>
      </c>
      <c r="E27" s="1135"/>
      <c r="F27" s="1135"/>
      <c r="G27" s="1004"/>
      <c r="H27" s="564" t="s">
        <v>28</v>
      </c>
      <c r="I27" s="564"/>
      <c r="J27" s="564"/>
      <c r="K27" s="565"/>
      <c r="L27" s="680" t="s">
        <v>13</v>
      </c>
      <c r="M27" s="681"/>
      <c r="N27" s="681"/>
      <c r="O27" s="682"/>
      <c r="P27" s="563" t="s">
        <v>28</v>
      </c>
      <c r="Q27" s="564"/>
      <c r="R27" s="564"/>
      <c r="S27" s="565"/>
      <c r="T27" s="1103"/>
      <c r="U27" s="1104"/>
      <c r="V27" s="1104"/>
      <c r="W27" s="1105"/>
    </row>
    <row r="28" spans="2:23" ht="23.25" customHeight="1">
      <c r="B28" s="111" t="s">
        <v>62</v>
      </c>
      <c r="C28" s="1103"/>
      <c r="D28" s="1102"/>
      <c r="E28" s="1086"/>
      <c r="F28" s="1086"/>
      <c r="G28" s="1083"/>
      <c r="H28" s="1086"/>
      <c r="I28" s="1086"/>
      <c r="J28" s="1086"/>
      <c r="K28" s="1083"/>
      <c r="L28" s="563" t="s">
        <v>444</v>
      </c>
      <c r="M28" s="564"/>
      <c r="N28" s="564"/>
      <c r="O28" s="565"/>
      <c r="P28" s="1102"/>
      <c r="Q28" s="1086"/>
      <c r="R28" s="1086"/>
      <c r="S28" s="1083"/>
      <c r="T28" s="1103"/>
      <c r="U28" s="1104"/>
      <c r="V28" s="1104"/>
      <c r="W28" s="1105"/>
    </row>
    <row r="29" spans="2:23" ht="23.25">
      <c r="B29" s="109" t="s">
        <v>63</v>
      </c>
      <c r="C29" s="1103"/>
      <c r="D29" s="1103"/>
      <c r="E29" s="1104"/>
      <c r="F29" s="1104"/>
      <c r="G29" s="1105"/>
      <c r="H29" s="1104"/>
      <c r="I29" s="1104"/>
      <c r="J29" s="1104"/>
      <c r="K29" s="1105"/>
      <c r="L29" s="823"/>
      <c r="M29" s="824"/>
      <c r="N29" s="824"/>
      <c r="O29" s="825"/>
      <c r="P29" s="1103"/>
      <c r="Q29" s="1104"/>
      <c r="R29" s="1104"/>
      <c r="S29" s="1105"/>
      <c r="T29" s="1103"/>
      <c r="U29" s="1104"/>
      <c r="V29" s="1104"/>
      <c r="W29" s="1105"/>
    </row>
    <row r="30" spans="2:23" ht="23.25">
      <c r="B30" s="109" t="s">
        <v>64</v>
      </c>
      <c r="C30" s="1103"/>
      <c r="D30" s="1103"/>
      <c r="E30" s="1104"/>
      <c r="F30" s="1104"/>
      <c r="G30" s="1105"/>
      <c r="H30" s="1104"/>
      <c r="I30" s="1104"/>
      <c r="J30" s="1104"/>
      <c r="K30" s="1105"/>
      <c r="L30" s="823"/>
      <c r="M30" s="824"/>
      <c r="N30" s="824"/>
      <c r="O30" s="825"/>
      <c r="P30" s="1103"/>
      <c r="Q30" s="1104"/>
      <c r="R30" s="1104"/>
      <c r="S30" s="1105"/>
      <c r="T30" s="1103"/>
      <c r="U30" s="1104"/>
      <c r="V30" s="1104"/>
      <c r="W30" s="1105"/>
    </row>
    <row r="31" spans="2:23" ht="23.25">
      <c r="B31" s="112" t="s">
        <v>65</v>
      </c>
      <c r="C31" s="1103"/>
      <c r="D31" s="1103"/>
      <c r="E31" s="1104"/>
      <c r="F31" s="1104"/>
      <c r="G31" s="1105"/>
      <c r="H31" s="1104"/>
      <c r="I31" s="1104"/>
      <c r="J31" s="1104"/>
      <c r="K31" s="1105"/>
      <c r="L31" s="823"/>
      <c r="M31" s="824"/>
      <c r="N31" s="824"/>
      <c r="O31" s="825"/>
      <c r="P31" s="1103"/>
      <c r="Q31" s="1104"/>
      <c r="R31" s="1104"/>
      <c r="S31" s="1105"/>
      <c r="T31" s="1103"/>
      <c r="U31" s="1104"/>
      <c r="V31" s="1104"/>
      <c r="W31" s="1105"/>
    </row>
    <row r="32" spans="2:23" ht="23.25">
      <c r="B32" s="111" t="s">
        <v>66</v>
      </c>
      <c r="C32" s="1103"/>
      <c r="D32" s="1103"/>
      <c r="E32" s="1104"/>
      <c r="F32" s="1104"/>
      <c r="G32" s="1105"/>
      <c r="H32" s="1104"/>
      <c r="I32" s="1104"/>
      <c r="J32" s="1104"/>
      <c r="K32" s="1105"/>
      <c r="L32" s="823"/>
      <c r="M32" s="824"/>
      <c r="N32" s="824"/>
      <c r="O32" s="825"/>
      <c r="P32" s="1103"/>
      <c r="Q32" s="1104"/>
      <c r="R32" s="1104"/>
      <c r="S32" s="1105"/>
      <c r="T32" s="1103"/>
      <c r="U32" s="1104"/>
      <c r="V32" s="1104"/>
      <c r="W32" s="1105"/>
    </row>
    <row r="33" spans="2:23" ht="24" thickBot="1">
      <c r="B33" s="112" t="s">
        <v>67</v>
      </c>
      <c r="C33" s="1106"/>
      <c r="D33" s="1106"/>
      <c r="E33" s="1107"/>
      <c r="F33" s="1107"/>
      <c r="G33" s="1108"/>
      <c r="H33" s="1107"/>
      <c r="I33" s="1107"/>
      <c r="J33" s="1107"/>
      <c r="K33" s="1108"/>
      <c r="L33" s="826"/>
      <c r="M33" s="827"/>
      <c r="N33" s="827"/>
      <c r="O33" s="828"/>
      <c r="P33" s="1106"/>
      <c r="Q33" s="1107"/>
      <c r="R33" s="1107"/>
      <c r="S33" s="1108"/>
      <c r="T33" s="1106"/>
      <c r="U33" s="1107"/>
      <c r="V33" s="1107"/>
      <c r="W33" s="1108"/>
    </row>
    <row r="34" spans="1:23" s="248" customFormat="1" ht="18">
      <c r="A34" s="247"/>
      <c r="B34" s="115"/>
      <c r="C34" s="855" t="s">
        <v>42</v>
      </c>
      <c r="D34" s="1143"/>
      <c r="E34" s="1143"/>
      <c r="F34" s="1143"/>
      <c r="G34" s="1143"/>
      <c r="H34" s="1143"/>
      <c r="I34" s="1143"/>
      <c r="J34" s="1143"/>
      <c r="K34" s="1143"/>
      <c r="L34" s="855"/>
      <c r="M34" s="855"/>
      <c r="N34" s="855"/>
      <c r="O34" s="855"/>
      <c r="P34" s="1143"/>
      <c r="Q34" s="1143"/>
      <c r="R34" s="1143"/>
      <c r="S34" s="1143"/>
      <c r="T34" s="1143"/>
      <c r="U34" s="1143"/>
      <c r="V34" s="463"/>
      <c r="W34" s="464"/>
    </row>
    <row r="35" spans="1:23" s="248" customFormat="1" ht="23.25" customHeight="1">
      <c r="A35" s="247"/>
      <c r="B35" s="114"/>
      <c r="C35" s="1143"/>
      <c r="D35" s="1143"/>
      <c r="E35" s="1143"/>
      <c r="F35" s="1143"/>
      <c r="G35" s="1143"/>
      <c r="H35" s="1143"/>
      <c r="I35" s="1143"/>
      <c r="J35" s="1143"/>
      <c r="K35" s="1143"/>
      <c r="L35" s="1143"/>
      <c r="M35" s="1143"/>
      <c r="N35" s="1143"/>
      <c r="O35" s="1143"/>
      <c r="P35" s="1143"/>
      <c r="Q35" s="1143"/>
      <c r="R35" s="1143"/>
      <c r="S35" s="1143"/>
      <c r="T35" s="1143"/>
      <c r="U35" s="1143"/>
      <c r="V35" s="557"/>
      <c r="W35" s="558"/>
    </row>
    <row r="36" spans="1:23" s="248" customFormat="1" ht="18">
      <c r="A36" s="247"/>
      <c r="B36" s="114"/>
      <c r="C36" s="759" t="s">
        <v>507</v>
      </c>
      <c r="D36" s="1144"/>
      <c r="E36" s="1077" t="s">
        <v>554</v>
      </c>
      <c r="F36" s="1078"/>
      <c r="G36" s="1078"/>
      <c r="H36" s="1078"/>
      <c r="I36" s="1078"/>
      <c r="J36" s="1078"/>
      <c r="K36" s="1079"/>
      <c r="L36" s="1148" t="s">
        <v>39</v>
      </c>
      <c r="M36" s="831"/>
      <c r="N36" s="1149"/>
      <c r="O36" s="1145" t="s">
        <v>509</v>
      </c>
      <c r="P36" s="1146"/>
      <c r="Q36" s="1146"/>
      <c r="R36" s="1146"/>
      <c r="S36" s="1146"/>
      <c r="T36" s="1146"/>
      <c r="U36" s="1147"/>
      <c r="V36" s="557"/>
      <c r="W36" s="558"/>
    </row>
    <row r="37" spans="1:23" s="248" customFormat="1" ht="18">
      <c r="A37" s="247"/>
      <c r="B37" s="114"/>
      <c r="C37" s="753" t="s">
        <v>36</v>
      </c>
      <c r="D37" s="1150"/>
      <c r="E37" s="1080" t="s">
        <v>551</v>
      </c>
      <c r="F37" s="1081"/>
      <c r="G37" s="1081"/>
      <c r="H37" s="1081"/>
      <c r="I37" s="1081"/>
      <c r="J37" s="1081"/>
      <c r="K37" s="1082"/>
      <c r="L37" s="1141" t="s">
        <v>40</v>
      </c>
      <c r="M37" s="554"/>
      <c r="N37" s="1142"/>
      <c r="O37" s="1151" t="s">
        <v>552</v>
      </c>
      <c r="P37" s="751"/>
      <c r="Q37" s="751"/>
      <c r="R37" s="751"/>
      <c r="S37" s="751"/>
      <c r="T37" s="751"/>
      <c r="U37" s="1152"/>
      <c r="V37" s="557"/>
      <c r="W37" s="558"/>
    </row>
    <row r="38" spans="1:23" s="248" customFormat="1" ht="18">
      <c r="A38" s="247"/>
      <c r="B38" s="114"/>
      <c r="C38" s="124"/>
      <c r="D38" s="124"/>
      <c r="E38" s="125"/>
      <c r="F38" s="125"/>
      <c r="G38" s="125"/>
      <c r="H38" s="125"/>
      <c r="I38" s="125"/>
      <c r="J38" s="125"/>
      <c r="K38" s="125"/>
      <c r="L38" s="125"/>
      <c r="M38" s="125"/>
      <c r="N38" s="125"/>
      <c r="O38" s="125"/>
      <c r="P38" s="125"/>
      <c r="Q38" s="125"/>
      <c r="R38" s="125"/>
      <c r="S38" s="125"/>
      <c r="T38" s="125"/>
      <c r="U38" s="125"/>
      <c r="V38" s="122"/>
      <c r="W38" s="121"/>
    </row>
    <row r="39" spans="1:23" s="248" customFormat="1" ht="18.75" thickBot="1">
      <c r="A39" s="247"/>
      <c r="B39" s="118"/>
      <c r="C39" s="119"/>
      <c r="D39" s="119"/>
      <c r="E39" s="119"/>
      <c r="F39" s="119"/>
      <c r="G39" s="119"/>
      <c r="H39" s="119"/>
      <c r="I39" s="119"/>
      <c r="J39" s="119"/>
      <c r="K39" s="119"/>
      <c r="L39" s="119"/>
      <c r="M39" s="119"/>
      <c r="N39" s="119"/>
      <c r="O39" s="119"/>
      <c r="P39" s="119"/>
      <c r="Q39" s="119"/>
      <c r="R39" s="119"/>
      <c r="S39" s="119"/>
      <c r="T39" s="119"/>
      <c r="U39" s="119"/>
      <c r="V39" s="119"/>
      <c r="W39" s="120"/>
    </row>
    <row r="40" spans="1:5" s="248" customFormat="1" ht="18">
      <c r="A40" s="247"/>
      <c r="C40" s="247"/>
      <c r="D40" s="247"/>
      <c r="E40" s="247"/>
    </row>
    <row r="41" spans="1:19" s="248" customFormat="1" ht="18">
      <c r="A41" s="247"/>
      <c r="L41" s="251"/>
      <c r="M41" s="251"/>
      <c r="N41" s="251"/>
      <c r="O41" s="251"/>
      <c r="P41" s="251"/>
      <c r="Q41" s="251"/>
      <c r="R41" s="251"/>
      <c r="S41" s="251"/>
    </row>
    <row r="42" spans="1:19" s="248" customFormat="1" ht="18">
      <c r="A42" s="247"/>
      <c r="L42" s="251"/>
      <c r="M42" s="251"/>
      <c r="N42" s="251"/>
      <c r="O42" s="251"/>
      <c r="P42" s="251"/>
      <c r="Q42" s="251"/>
      <c r="R42" s="251"/>
      <c r="S42" s="251"/>
    </row>
    <row r="43" spans="1:19" s="248" customFormat="1" ht="18">
      <c r="A43" s="247"/>
      <c r="L43" s="251"/>
      <c r="M43" s="251"/>
      <c r="N43" s="251"/>
      <c r="O43" s="251"/>
      <c r="P43" s="251"/>
      <c r="Q43" s="251"/>
      <c r="R43" s="251"/>
      <c r="S43" s="251"/>
    </row>
    <row r="44" spans="3:5" ht="18">
      <c r="C44" s="248"/>
      <c r="D44" s="248"/>
      <c r="E44" s="248"/>
    </row>
    <row r="45" spans="3:5" ht="18">
      <c r="C45" s="248"/>
      <c r="D45" s="248"/>
      <c r="E45" s="248"/>
    </row>
  </sheetData>
  <mergeCells count="92">
    <mergeCell ref="C37:D37"/>
    <mergeCell ref="O37:U37"/>
    <mergeCell ref="L14:O16"/>
    <mergeCell ref="I9:K12"/>
    <mergeCell ref="M9:O12"/>
    <mergeCell ref="Q9:S12"/>
    <mergeCell ref="P9:P12"/>
    <mergeCell ref="P23:P26"/>
    <mergeCell ref="L18:O21"/>
    <mergeCell ref="T14:W33"/>
    <mergeCell ref="C7:C33"/>
    <mergeCell ref="T7:W12"/>
    <mergeCell ref="C36:D36"/>
    <mergeCell ref="O36:U36"/>
    <mergeCell ref="L36:N36"/>
    <mergeCell ref="K23:K26"/>
    <mergeCell ref="J23:J26"/>
    <mergeCell ref="Q14:Q16"/>
    <mergeCell ref="P22:S22"/>
    <mergeCell ref="Q18:Q21"/>
    <mergeCell ref="L37:N37"/>
    <mergeCell ref="H27:K27"/>
    <mergeCell ref="I23:I26"/>
    <mergeCell ref="V35:W35"/>
    <mergeCell ref="C34:U35"/>
    <mergeCell ref="L27:O27"/>
    <mergeCell ref="D23:D26"/>
    <mergeCell ref="N23:N26"/>
    <mergeCell ref="M23:M26"/>
    <mergeCell ref="H23:H26"/>
    <mergeCell ref="S18:S21"/>
    <mergeCell ref="L17:O17"/>
    <mergeCell ref="D22:G22"/>
    <mergeCell ref="H18:H21"/>
    <mergeCell ref="P17:S17"/>
    <mergeCell ref="D17:G17"/>
    <mergeCell ref="P18:P21"/>
    <mergeCell ref="R18:R21"/>
    <mergeCell ref="G23:G26"/>
    <mergeCell ref="E23:E26"/>
    <mergeCell ref="E18:E21"/>
    <mergeCell ref="F23:F26"/>
    <mergeCell ref="D6:G6"/>
    <mergeCell ref="D9:G13"/>
    <mergeCell ref="D27:G27"/>
    <mergeCell ref="I18:I21"/>
    <mergeCell ref="H22:K22"/>
    <mergeCell ref="J18:J21"/>
    <mergeCell ref="K18:K21"/>
    <mergeCell ref="D18:D21"/>
    <mergeCell ref="G18:G21"/>
    <mergeCell ref="F18:F21"/>
    <mergeCell ref="P6:S6"/>
    <mergeCell ref="R14:R16"/>
    <mergeCell ref="H9:H12"/>
    <mergeCell ref="H6:K6"/>
    <mergeCell ref="H7:K8"/>
    <mergeCell ref="L23:L26"/>
    <mergeCell ref="O23:O26"/>
    <mergeCell ref="L22:O22"/>
    <mergeCell ref="T6:W6"/>
    <mergeCell ref="T13:W13"/>
    <mergeCell ref="P13:S13"/>
    <mergeCell ref="P14:P16"/>
    <mergeCell ref="P7:S8"/>
    <mergeCell ref="L6:O6"/>
    <mergeCell ref="L7:O8"/>
    <mergeCell ref="H28:K33"/>
    <mergeCell ref="H14:H16"/>
    <mergeCell ref="H17:K17"/>
    <mergeCell ref="I14:I16"/>
    <mergeCell ref="J14:J16"/>
    <mergeCell ref="Q23:Q26"/>
    <mergeCell ref="L28:O33"/>
    <mergeCell ref="B2:B6"/>
    <mergeCell ref="C5:W5"/>
    <mergeCell ref="K14:K16"/>
    <mergeCell ref="H13:K13"/>
    <mergeCell ref="L13:O13"/>
    <mergeCell ref="L9:L12"/>
    <mergeCell ref="D28:G33"/>
    <mergeCell ref="P28:S33"/>
    <mergeCell ref="D14:G14"/>
    <mergeCell ref="D15:G16"/>
    <mergeCell ref="V37:W37"/>
    <mergeCell ref="E36:K36"/>
    <mergeCell ref="E37:K37"/>
    <mergeCell ref="S14:S16"/>
    <mergeCell ref="V36:W36"/>
    <mergeCell ref="P27:S27"/>
    <mergeCell ref="S23:S26"/>
    <mergeCell ref="R23:R2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H90"/>
  <sheetViews>
    <sheetView showGridLines="0" workbookViewId="0" topLeftCell="A1">
      <selection activeCell="A1" sqref="A1"/>
    </sheetView>
  </sheetViews>
  <sheetFormatPr defaultColWidth="9.140625" defaultRowHeight="12.75" customHeight="1"/>
  <cols>
    <col min="1" max="1" width="7.57421875" style="332" customWidth="1"/>
    <col min="2" max="2" width="8.00390625" style="332" customWidth="1"/>
    <col min="3" max="3" width="3.421875" style="332" customWidth="1"/>
    <col min="4" max="4" width="79.8515625" style="364" customWidth="1"/>
    <col min="5" max="5" width="3.7109375" style="332" customWidth="1"/>
    <col min="6" max="6" width="11.28125" style="332" customWidth="1"/>
    <col min="7" max="7" width="6.140625" style="332" customWidth="1"/>
    <col min="8" max="8" width="9.8515625" style="332" customWidth="1"/>
    <col min="9" max="16384" width="3.7109375" style="332" customWidth="1"/>
  </cols>
  <sheetData>
    <row r="1" s="328" customFormat="1" ht="12.75" customHeight="1" thickBot="1">
      <c r="D1" s="329"/>
    </row>
    <row r="2" spans="2:8" s="328" customFormat="1" ht="12.75" customHeight="1">
      <c r="B2" s="1158" t="s">
        <v>503</v>
      </c>
      <c r="C2" s="1159"/>
      <c r="D2" s="470"/>
      <c r="E2" s="484"/>
      <c r="F2" s="484"/>
      <c r="G2" s="484"/>
      <c r="H2" s="484"/>
    </row>
    <row r="3" spans="2:8" s="328" customFormat="1" ht="12.75" customHeight="1">
      <c r="B3" s="1160"/>
      <c r="C3" s="1161"/>
      <c r="D3" s="468"/>
      <c r="E3" s="468"/>
      <c r="F3" s="468"/>
      <c r="G3" s="468"/>
      <c r="H3" s="468"/>
    </row>
    <row r="4" spans="2:8" s="328" customFormat="1" ht="12.75" customHeight="1">
      <c r="B4" s="1160"/>
      <c r="C4" s="1161"/>
      <c r="D4" s="909" t="s">
        <v>510</v>
      </c>
      <c r="E4" s="909"/>
      <c r="F4" s="909"/>
      <c r="G4" s="909"/>
      <c r="H4" s="909"/>
    </row>
    <row r="5" spans="2:8" s="328" customFormat="1" ht="12.75" customHeight="1">
      <c r="B5" s="1160"/>
      <c r="C5" s="1161"/>
      <c r="D5" s="907" t="s">
        <v>504</v>
      </c>
      <c r="E5" s="907"/>
      <c r="F5" s="907"/>
      <c r="G5" s="907"/>
      <c r="H5" s="907"/>
    </row>
    <row r="6" spans="2:8" s="328" customFormat="1" ht="12.75" customHeight="1">
      <c r="B6" s="1160"/>
      <c r="C6" s="1161"/>
      <c r="D6" s="469"/>
      <c r="E6" s="470"/>
      <c r="F6" s="470"/>
      <c r="G6" s="470"/>
      <c r="H6" s="470"/>
    </row>
    <row r="7" spans="2:8" s="328" customFormat="1" ht="12.75" customHeight="1" thickBot="1">
      <c r="B7" s="1162"/>
      <c r="C7" s="1163"/>
      <c r="D7" s="469"/>
      <c r="E7" s="470"/>
      <c r="F7" s="470"/>
      <c r="G7" s="470"/>
      <c r="H7" s="470"/>
    </row>
    <row r="8" spans="2:8" ht="12.75" customHeight="1">
      <c r="B8" s="471"/>
      <c r="C8" s="472"/>
      <c r="D8" s="473"/>
      <c r="E8" s="471"/>
      <c r="F8" s="471"/>
      <c r="G8" s="474"/>
      <c r="H8" s="475"/>
    </row>
    <row r="9" spans="2:8" s="460" customFormat="1" ht="12.75" customHeight="1">
      <c r="B9" s="333"/>
      <c r="C9" s="476"/>
      <c r="D9" s="335"/>
      <c r="E9" s="333"/>
      <c r="F9" s="333"/>
      <c r="G9" s="477"/>
      <c r="H9" s="478"/>
    </row>
    <row r="10" spans="2:8" ht="12.75" customHeight="1">
      <c r="B10" s="339"/>
      <c r="C10" s="334"/>
      <c r="D10" s="919" t="s">
        <v>511</v>
      </c>
      <c r="E10" s="919"/>
      <c r="F10" s="919"/>
      <c r="G10" s="919"/>
      <c r="H10" s="337"/>
    </row>
    <row r="11" spans="2:8" ht="12.75" customHeight="1">
      <c r="B11" s="166">
        <v>3</v>
      </c>
      <c r="C11" s="167" t="s">
        <v>31</v>
      </c>
      <c r="D11" s="168" t="s">
        <v>512</v>
      </c>
      <c r="E11" s="167" t="s">
        <v>32</v>
      </c>
      <c r="F11" s="167" t="s">
        <v>513</v>
      </c>
      <c r="G11" s="282">
        <v>5</v>
      </c>
      <c r="H11" s="298">
        <v>0.6458333333333334</v>
      </c>
    </row>
    <row r="12" spans="2:8" ht="12.75" customHeight="1">
      <c r="B12" s="166">
        <v>4</v>
      </c>
      <c r="C12" s="167" t="s">
        <v>84</v>
      </c>
      <c r="D12" s="168" t="s">
        <v>514</v>
      </c>
      <c r="E12" s="167" t="s">
        <v>32</v>
      </c>
      <c r="F12" s="167" t="s">
        <v>513</v>
      </c>
      <c r="G12" s="282">
        <v>15</v>
      </c>
      <c r="H12" s="298">
        <f>H11+TIME(0,G11,0)</f>
        <v>0.6493055555555556</v>
      </c>
    </row>
    <row r="13" spans="2:8" ht="12.75" customHeight="1">
      <c r="B13" s="166">
        <v>5</v>
      </c>
      <c r="C13" s="167" t="s">
        <v>85</v>
      </c>
      <c r="D13" s="168" t="s">
        <v>515</v>
      </c>
      <c r="E13" s="167" t="s">
        <v>32</v>
      </c>
      <c r="F13" s="167" t="s">
        <v>513</v>
      </c>
      <c r="G13" s="282">
        <v>100</v>
      </c>
      <c r="H13" s="298">
        <f>H12+TIME(0,G12,0)</f>
        <v>0.6597222222222222</v>
      </c>
    </row>
    <row r="14" spans="2:8" ht="12.75" customHeight="1">
      <c r="B14" s="166">
        <v>6</v>
      </c>
      <c r="C14" s="167" t="s">
        <v>31</v>
      </c>
      <c r="D14" s="168" t="s">
        <v>516</v>
      </c>
      <c r="E14" s="167" t="s">
        <v>32</v>
      </c>
      <c r="F14" s="167" t="s">
        <v>513</v>
      </c>
      <c r="G14" s="282">
        <v>60</v>
      </c>
      <c r="H14" s="298">
        <f>H13+TIME(0,G13,0)</f>
        <v>0.7291666666666666</v>
      </c>
    </row>
    <row r="15" spans="2:8" ht="12.75" customHeight="1">
      <c r="B15" s="166"/>
      <c r="C15" s="167"/>
      <c r="D15" s="168"/>
      <c r="E15" s="167"/>
      <c r="F15" s="167"/>
      <c r="G15" s="282"/>
      <c r="H15" s="298"/>
    </row>
    <row r="16" spans="2:8" s="460" customFormat="1" ht="12.75" customHeight="1">
      <c r="B16" s="391"/>
      <c r="C16" s="392"/>
      <c r="D16" s="396"/>
      <c r="E16" s="392"/>
      <c r="F16" s="392"/>
      <c r="G16" s="394"/>
      <c r="H16" s="398"/>
    </row>
    <row r="17" spans="2:8" s="460" customFormat="1" ht="12.75" customHeight="1">
      <c r="B17" s="391"/>
      <c r="C17" s="392"/>
      <c r="D17" s="919" t="s">
        <v>517</v>
      </c>
      <c r="E17" s="919"/>
      <c r="F17" s="919"/>
      <c r="G17" s="919"/>
      <c r="H17" s="398"/>
    </row>
    <row r="18" spans="2:8" ht="12.75" customHeight="1">
      <c r="B18" s="166">
        <v>7</v>
      </c>
      <c r="C18" s="167" t="s">
        <v>31</v>
      </c>
      <c r="D18" s="168" t="s">
        <v>546</v>
      </c>
      <c r="E18" s="167" t="s">
        <v>32</v>
      </c>
      <c r="F18" s="167" t="s">
        <v>513</v>
      </c>
      <c r="G18" s="282">
        <v>1</v>
      </c>
      <c r="H18" s="298">
        <v>0.3333333333333333</v>
      </c>
    </row>
    <row r="19" spans="2:8" ht="12.75" customHeight="1">
      <c r="B19" s="166">
        <v>8</v>
      </c>
      <c r="C19" s="167" t="s">
        <v>86</v>
      </c>
      <c r="D19" s="168" t="s">
        <v>518</v>
      </c>
      <c r="E19" s="167" t="s">
        <v>32</v>
      </c>
      <c r="F19" s="167" t="s">
        <v>513</v>
      </c>
      <c r="G19" s="282">
        <v>35</v>
      </c>
      <c r="H19" s="298">
        <f aca="true" t="shared" si="0" ref="H19:H24">H18+TIME(0,G18,0)</f>
        <v>0.33402777777777776</v>
      </c>
    </row>
    <row r="20" spans="2:8" ht="12.75" customHeight="1">
      <c r="B20" s="166">
        <v>9</v>
      </c>
      <c r="C20" s="167" t="s">
        <v>86</v>
      </c>
      <c r="D20" s="168" t="s">
        <v>519</v>
      </c>
      <c r="E20" s="167" t="s">
        <v>32</v>
      </c>
      <c r="F20" s="167" t="s">
        <v>513</v>
      </c>
      <c r="G20" s="282">
        <v>20</v>
      </c>
      <c r="H20" s="298">
        <f t="shared" si="0"/>
        <v>0.35833333333333334</v>
      </c>
    </row>
    <row r="21" spans="2:8" ht="12.75" customHeight="1">
      <c r="B21" s="166">
        <v>10</v>
      </c>
      <c r="C21" s="167" t="s">
        <v>86</v>
      </c>
      <c r="D21" s="168" t="s">
        <v>520</v>
      </c>
      <c r="E21" s="167" t="s">
        <v>32</v>
      </c>
      <c r="F21" s="167" t="s">
        <v>513</v>
      </c>
      <c r="G21" s="282">
        <v>20</v>
      </c>
      <c r="H21" s="298">
        <f t="shared" si="0"/>
        <v>0.37222222222222223</v>
      </c>
    </row>
    <row r="22" spans="2:8" ht="12.75" customHeight="1">
      <c r="B22" s="166">
        <v>11</v>
      </c>
      <c r="C22" s="167" t="s">
        <v>85</v>
      </c>
      <c r="D22" s="168" t="s">
        <v>521</v>
      </c>
      <c r="E22" s="167" t="s">
        <v>32</v>
      </c>
      <c r="F22" s="167" t="s">
        <v>513</v>
      </c>
      <c r="G22" s="282">
        <v>20</v>
      </c>
      <c r="H22" s="298">
        <f t="shared" si="0"/>
        <v>0.3861111111111111</v>
      </c>
    </row>
    <row r="23" spans="2:8" ht="12.75" customHeight="1">
      <c r="B23" s="166">
        <v>12</v>
      </c>
      <c r="C23" s="167" t="s">
        <v>85</v>
      </c>
      <c r="D23" s="168" t="s">
        <v>522</v>
      </c>
      <c r="E23" s="167"/>
      <c r="F23" s="167" t="s">
        <v>513</v>
      </c>
      <c r="G23" s="282">
        <v>24</v>
      </c>
      <c r="H23" s="298">
        <f t="shared" si="0"/>
        <v>0.4</v>
      </c>
    </row>
    <row r="24" spans="2:8" ht="12.75" customHeight="1">
      <c r="B24" s="166">
        <v>13</v>
      </c>
      <c r="C24" s="167" t="s">
        <v>31</v>
      </c>
      <c r="D24" s="168" t="s">
        <v>523</v>
      </c>
      <c r="E24" s="167" t="s">
        <v>32</v>
      </c>
      <c r="F24" s="167" t="s">
        <v>513</v>
      </c>
      <c r="G24" s="282">
        <v>30</v>
      </c>
      <c r="H24" s="298">
        <f t="shared" si="0"/>
        <v>0.4166666666666667</v>
      </c>
    </row>
    <row r="25" spans="2:8" ht="12.75" customHeight="1">
      <c r="B25" s="166"/>
      <c r="C25" s="167"/>
      <c r="D25" s="168"/>
      <c r="E25" s="167"/>
      <c r="F25" s="167"/>
      <c r="G25" s="282"/>
      <c r="H25" s="298"/>
    </row>
    <row r="26" spans="2:8" s="460" customFormat="1" ht="12.75" customHeight="1">
      <c r="B26" s="166"/>
      <c r="C26" s="166"/>
      <c r="D26" s="166"/>
      <c r="E26" s="166"/>
      <c r="F26" s="166"/>
      <c r="G26" s="166"/>
      <c r="H26" s="166"/>
    </row>
    <row r="27" spans="2:8" ht="12.75" customHeight="1">
      <c r="B27" s="166">
        <v>18</v>
      </c>
      <c r="C27" s="167" t="s">
        <v>31</v>
      </c>
      <c r="D27" s="168" t="s">
        <v>547</v>
      </c>
      <c r="E27" s="167" t="s">
        <v>32</v>
      </c>
      <c r="F27" s="167" t="s">
        <v>513</v>
      </c>
      <c r="G27" s="282">
        <v>1</v>
      </c>
      <c r="H27" s="298">
        <v>0.4375</v>
      </c>
    </row>
    <row r="28" spans="2:8" ht="12.75" customHeight="1">
      <c r="B28" s="166">
        <v>19</v>
      </c>
      <c r="C28" s="167" t="s">
        <v>86</v>
      </c>
      <c r="D28" s="168" t="s">
        <v>524</v>
      </c>
      <c r="E28" s="167" t="s">
        <v>32</v>
      </c>
      <c r="F28" s="167" t="s">
        <v>525</v>
      </c>
      <c r="G28" s="282">
        <v>89</v>
      </c>
      <c r="H28" s="298">
        <f>H27+TIME(0,G27,0)</f>
        <v>0.43819444444444444</v>
      </c>
    </row>
    <row r="29" spans="2:8" ht="12.75" customHeight="1">
      <c r="B29" s="166">
        <v>20</v>
      </c>
      <c r="C29" s="167" t="s">
        <v>31</v>
      </c>
      <c r="D29" s="168" t="s">
        <v>526</v>
      </c>
      <c r="E29" s="167" t="s">
        <v>32</v>
      </c>
      <c r="F29" s="167" t="s">
        <v>513</v>
      </c>
      <c r="G29" s="282">
        <v>60</v>
      </c>
      <c r="H29" s="298">
        <f>H28+TIME(0,G28,0)</f>
        <v>0.5</v>
      </c>
    </row>
    <row r="30" spans="2:8" ht="12.75" customHeight="1">
      <c r="B30" s="166"/>
      <c r="C30" s="167"/>
      <c r="D30" s="168"/>
      <c r="E30" s="167"/>
      <c r="F30" s="167"/>
      <c r="G30" s="282"/>
      <c r="H30" s="298"/>
    </row>
    <row r="31" spans="2:8" ht="12.75" customHeight="1">
      <c r="B31" s="166">
        <v>21</v>
      </c>
      <c r="C31" s="167" t="s">
        <v>31</v>
      </c>
      <c r="D31" s="168" t="s">
        <v>512</v>
      </c>
      <c r="E31" s="167" t="s">
        <v>32</v>
      </c>
      <c r="F31" s="167" t="s">
        <v>513</v>
      </c>
      <c r="G31" s="282">
        <v>5</v>
      </c>
      <c r="H31" s="298">
        <f>H29+TIME(0,G29,0)</f>
        <v>0.5416666666666666</v>
      </c>
    </row>
    <row r="32" spans="2:8" ht="12.75" customHeight="1">
      <c r="B32" s="166">
        <v>22</v>
      </c>
      <c r="C32" s="167" t="s">
        <v>85</v>
      </c>
      <c r="D32" s="168" t="s">
        <v>515</v>
      </c>
      <c r="E32" s="167" t="s">
        <v>32</v>
      </c>
      <c r="F32" s="167" t="s">
        <v>513</v>
      </c>
      <c r="G32" s="282">
        <v>115</v>
      </c>
      <c r="H32" s="298">
        <f>H31+TIME(0,G31,0)</f>
        <v>0.5451388888888888</v>
      </c>
    </row>
    <row r="33" spans="2:8" ht="12.75" customHeight="1">
      <c r="B33" s="166">
        <v>23</v>
      </c>
      <c r="C33" s="167" t="s">
        <v>31</v>
      </c>
      <c r="D33" s="168" t="s">
        <v>527</v>
      </c>
      <c r="E33" s="167" t="s">
        <v>32</v>
      </c>
      <c r="F33" s="167" t="s">
        <v>513</v>
      </c>
      <c r="G33" s="282">
        <v>30</v>
      </c>
      <c r="H33" s="298">
        <f>H32+TIME(0,G32,0)</f>
        <v>0.625</v>
      </c>
    </row>
    <row r="34" spans="2:8" ht="12.75" customHeight="1">
      <c r="B34" s="166"/>
      <c r="C34" s="167"/>
      <c r="D34" s="168"/>
      <c r="E34" s="167"/>
      <c r="F34" s="167"/>
      <c r="G34" s="282"/>
      <c r="H34" s="298"/>
    </row>
    <row r="35" spans="2:8" ht="12.75" customHeight="1">
      <c r="B35" s="166">
        <v>24</v>
      </c>
      <c r="C35" s="167" t="s">
        <v>31</v>
      </c>
      <c r="D35" s="168" t="s">
        <v>512</v>
      </c>
      <c r="E35" s="167" t="s">
        <v>32</v>
      </c>
      <c r="F35" s="167" t="s">
        <v>513</v>
      </c>
      <c r="G35" s="282">
        <v>1</v>
      </c>
      <c r="H35" s="298">
        <f>H33+TIME(0,G33,0)</f>
        <v>0.6458333333333334</v>
      </c>
    </row>
    <row r="36" spans="2:8" ht="12.75" customHeight="1">
      <c r="B36" s="166">
        <v>25</v>
      </c>
      <c r="C36" s="167" t="s">
        <v>85</v>
      </c>
      <c r="D36" s="168" t="s">
        <v>528</v>
      </c>
      <c r="E36" s="167" t="s">
        <v>32</v>
      </c>
      <c r="F36" s="167" t="s">
        <v>513</v>
      </c>
      <c r="G36" s="282">
        <v>60</v>
      </c>
      <c r="H36" s="298">
        <f>H35+TIME(0,G35,0)</f>
        <v>0.6465277777777778</v>
      </c>
    </row>
    <row r="37" spans="2:8" ht="12.75" customHeight="1">
      <c r="B37" s="166">
        <v>26</v>
      </c>
      <c r="C37" s="167" t="s">
        <v>85</v>
      </c>
      <c r="D37" s="168" t="s">
        <v>529</v>
      </c>
      <c r="E37" s="167" t="s">
        <v>32</v>
      </c>
      <c r="F37" s="167" t="s">
        <v>513</v>
      </c>
      <c r="G37" s="282">
        <v>59</v>
      </c>
      <c r="H37" s="298">
        <f>H36+TIME(0,G36,0)</f>
        <v>0.6881944444444444</v>
      </c>
    </row>
    <row r="38" spans="2:8" ht="12.75" customHeight="1">
      <c r="B38" s="166">
        <v>27</v>
      </c>
      <c r="C38" s="167" t="s">
        <v>31</v>
      </c>
      <c r="D38" s="168" t="s">
        <v>530</v>
      </c>
      <c r="E38" s="167" t="s">
        <v>32</v>
      </c>
      <c r="F38" s="167" t="s">
        <v>513</v>
      </c>
      <c r="G38" s="282">
        <v>0</v>
      </c>
      <c r="H38" s="298">
        <f>H37+TIME(0,G37,0)</f>
        <v>0.7291666666666666</v>
      </c>
    </row>
    <row r="39" spans="2:8" ht="12.75" customHeight="1">
      <c r="B39" s="166"/>
      <c r="C39" s="167"/>
      <c r="D39" s="168"/>
      <c r="E39" s="167"/>
      <c r="F39" s="167"/>
      <c r="G39" s="282"/>
      <c r="H39" s="298"/>
    </row>
    <row r="40" spans="2:8" s="460" customFormat="1" ht="12.75" customHeight="1">
      <c r="B40" s="391"/>
      <c r="C40" s="392"/>
      <c r="D40" s="396"/>
      <c r="E40" s="392"/>
      <c r="F40" s="392"/>
      <c r="G40" s="394"/>
      <c r="H40" s="398"/>
    </row>
    <row r="41" spans="2:8" s="460" customFormat="1" ht="12.75" customHeight="1">
      <c r="B41" s="391"/>
      <c r="C41" s="392"/>
      <c r="D41" s="919" t="s">
        <v>531</v>
      </c>
      <c r="E41" s="919"/>
      <c r="F41" s="919"/>
      <c r="G41" s="919"/>
      <c r="H41" s="398"/>
    </row>
    <row r="42" spans="2:8" ht="12.75" customHeight="1">
      <c r="B42" s="166">
        <v>39</v>
      </c>
      <c r="C42" s="167" t="s">
        <v>31</v>
      </c>
      <c r="D42" s="168" t="s">
        <v>512</v>
      </c>
      <c r="E42" s="167" t="s">
        <v>32</v>
      </c>
      <c r="F42" s="167" t="s">
        <v>513</v>
      </c>
      <c r="G42" s="282">
        <v>5</v>
      </c>
      <c r="H42" s="298">
        <v>0.3333333333333333</v>
      </c>
    </row>
    <row r="43" spans="2:8" ht="12.75" customHeight="1">
      <c r="B43" s="166">
        <v>16</v>
      </c>
      <c r="C43" s="167" t="s">
        <v>85</v>
      </c>
      <c r="D43" s="168" t="s">
        <v>515</v>
      </c>
      <c r="E43" s="167" t="s">
        <v>32</v>
      </c>
      <c r="F43" s="167" t="s">
        <v>513</v>
      </c>
      <c r="G43" s="282">
        <v>20</v>
      </c>
      <c r="H43" s="298">
        <f aca="true" t="shared" si="1" ref="H43:H48">H42+TIME(0,G42,0)</f>
        <v>0.3368055555555555</v>
      </c>
    </row>
    <row r="44" spans="2:8" ht="12.75" customHeight="1">
      <c r="B44" s="166">
        <v>15</v>
      </c>
      <c r="C44" s="167" t="s">
        <v>85</v>
      </c>
      <c r="D44" s="168" t="s">
        <v>532</v>
      </c>
      <c r="E44" s="167" t="s">
        <v>32</v>
      </c>
      <c r="F44" s="167" t="s">
        <v>513</v>
      </c>
      <c r="G44" s="282">
        <v>20</v>
      </c>
      <c r="H44" s="298">
        <f t="shared" si="1"/>
        <v>0.3506944444444444</v>
      </c>
    </row>
    <row r="45" spans="2:8" ht="12.75" customHeight="1">
      <c r="B45" s="166">
        <v>40</v>
      </c>
      <c r="C45" s="167" t="s">
        <v>86</v>
      </c>
      <c r="D45" s="168" t="s">
        <v>533</v>
      </c>
      <c r="E45" s="167" t="s">
        <v>32</v>
      </c>
      <c r="F45" s="167" t="s">
        <v>513</v>
      </c>
      <c r="G45" s="282">
        <v>30</v>
      </c>
      <c r="H45" s="298">
        <f t="shared" si="1"/>
        <v>0.3645833333333333</v>
      </c>
    </row>
    <row r="46" spans="2:8" ht="12.75" customHeight="1">
      <c r="B46" s="166">
        <v>41</v>
      </c>
      <c r="C46" s="167" t="s">
        <v>86</v>
      </c>
      <c r="D46" s="168" t="s">
        <v>534</v>
      </c>
      <c r="E46" s="167" t="s">
        <v>32</v>
      </c>
      <c r="F46" s="167" t="s">
        <v>513</v>
      </c>
      <c r="G46" s="282">
        <v>30</v>
      </c>
      <c r="H46" s="298">
        <f t="shared" si="1"/>
        <v>0.38541666666666663</v>
      </c>
    </row>
    <row r="47" spans="2:8" ht="12.75" customHeight="1">
      <c r="B47" s="166">
        <v>42</v>
      </c>
      <c r="C47" s="167" t="s">
        <v>85</v>
      </c>
      <c r="D47" s="168" t="s">
        <v>535</v>
      </c>
      <c r="E47" s="167" t="s">
        <v>32</v>
      </c>
      <c r="F47" s="167" t="s">
        <v>513</v>
      </c>
      <c r="G47" s="282">
        <v>15</v>
      </c>
      <c r="H47" s="298">
        <f t="shared" si="1"/>
        <v>0.40624999999999994</v>
      </c>
    </row>
    <row r="48" spans="2:8" ht="12.75" customHeight="1">
      <c r="B48" s="166">
        <v>43</v>
      </c>
      <c r="C48" s="167" t="s">
        <v>31</v>
      </c>
      <c r="D48" s="168" t="s">
        <v>536</v>
      </c>
      <c r="E48" s="167" t="s">
        <v>32</v>
      </c>
      <c r="F48" s="167" t="s">
        <v>513</v>
      </c>
      <c r="G48" s="282">
        <v>0</v>
      </c>
      <c r="H48" s="298">
        <f t="shared" si="1"/>
        <v>0.41666666666666663</v>
      </c>
    </row>
    <row r="49" spans="2:8" ht="12.75" customHeight="1">
      <c r="B49" s="166"/>
      <c r="C49" s="167"/>
      <c r="D49" s="168"/>
      <c r="E49" s="167"/>
      <c r="F49" s="167"/>
      <c r="G49" s="282"/>
      <c r="H49" s="298"/>
    </row>
    <row r="50" spans="2:8" s="460" customFormat="1" ht="12.75" customHeight="1">
      <c r="B50" s="391"/>
      <c r="C50" s="392"/>
      <c r="D50" s="396"/>
      <c r="E50" s="392"/>
      <c r="F50" s="392"/>
      <c r="G50" s="394"/>
      <c r="H50" s="398"/>
    </row>
    <row r="51" spans="2:8" s="460" customFormat="1" ht="12.75" customHeight="1">
      <c r="B51" s="391"/>
      <c r="C51" s="392"/>
      <c r="D51" s="919" t="s">
        <v>537</v>
      </c>
      <c r="E51" s="919"/>
      <c r="F51" s="919"/>
      <c r="G51" s="919"/>
      <c r="H51" s="398"/>
    </row>
    <row r="52" spans="2:8" ht="17.25" customHeight="1">
      <c r="B52" s="166">
        <v>44</v>
      </c>
      <c r="C52" s="167" t="s">
        <v>31</v>
      </c>
      <c r="D52" s="168" t="s">
        <v>548</v>
      </c>
      <c r="E52" s="167" t="s">
        <v>32</v>
      </c>
      <c r="F52" s="167" t="s">
        <v>513</v>
      </c>
      <c r="G52" s="282">
        <v>5</v>
      </c>
      <c r="H52" s="298">
        <v>0.3333333333333333</v>
      </c>
    </row>
    <row r="53" spans="2:8" ht="12.75" customHeight="1">
      <c r="B53" s="166">
        <v>45</v>
      </c>
      <c r="C53" s="461" t="s">
        <v>86</v>
      </c>
      <c r="D53" s="462" t="s">
        <v>538</v>
      </c>
      <c r="E53" s="167" t="s">
        <v>32</v>
      </c>
      <c r="F53" s="167" t="s">
        <v>539</v>
      </c>
      <c r="G53" s="282">
        <v>115</v>
      </c>
      <c r="H53" s="298">
        <f>H52+TIME(0,G52,0)</f>
        <v>0.3368055555555555</v>
      </c>
    </row>
    <row r="54" spans="2:8" ht="12.75" customHeight="1">
      <c r="B54" s="166">
        <v>46</v>
      </c>
      <c r="C54" s="461" t="s">
        <v>31</v>
      </c>
      <c r="D54" s="462" t="s">
        <v>540</v>
      </c>
      <c r="E54" s="167" t="s">
        <v>32</v>
      </c>
      <c r="F54" s="167" t="s">
        <v>513</v>
      </c>
      <c r="G54" s="282">
        <v>30</v>
      </c>
      <c r="H54" s="298">
        <f>H53+TIME(0,G53,0)</f>
        <v>0.41666666666666663</v>
      </c>
    </row>
    <row r="55" spans="2:8" ht="12.75" customHeight="1">
      <c r="B55" s="166"/>
      <c r="C55" s="167"/>
      <c r="D55" s="168"/>
      <c r="E55" s="167"/>
      <c r="F55" s="167"/>
      <c r="G55" s="282"/>
      <c r="H55" s="298"/>
    </row>
    <row r="56" spans="2:8" ht="12.75" customHeight="1">
      <c r="B56" s="166">
        <v>47</v>
      </c>
      <c r="C56" s="167" t="s">
        <v>31</v>
      </c>
      <c r="D56" s="168" t="s">
        <v>512</v>
      </c>
      <c r="E56" s="167" t="s">
        <v>32</v>
      </c>
      <c r="F56" s="167" t="s">
        <v>513</v>
      </c>
      <c r="G56" s="282">
        <v>5</v>
      </c>
      <c r="H56" s="298">
        <f>H54+TIME(0,G54,0)</f>
        <v>0.43749999999999994</v>
      </c>
    </row>
    <row r="57" spans="2:8" ht="12.75" customHeight="1">
      <c r="B57" s="166">
        <v>16</v>
      </c>
      <c r="C57" s="461" t="s">
        <v>85</v>
      </c>
      <c r="D57" s="462" t="s">
        <v>515</v>
      </c>
      <c r="E57" s="167" t="s">
        <v>32</v>
      </c>
      <c r="F57" s="167" t="s">
        <v>513</v>
      </c>
      <c r="G57" s="282">
        <v>45</v>
      </c>
      <c r="H57" s="298">
        <f>H56+TIME(0,G56,0)</f>
        <v>0.44097222222222215</v>
      </c>
    </row>
    <row r="58" spans="2:8" ht="12.75" customHeight="1">
      <c r="B58" s="166">
        <v>15</v>
      </c>
      <c r="C58" s="461" t="s">
        <v>85</v>
      </c>
      <c r="D58" s="462" t="s">
        <v>532</v>
      </c>
      <c r="E58" s="167" t="s">
        <v>32</v>
      </c>
      <c r="F58" s="167" t="s">
        <v>513</v>
      </c>
      <c r="G58" s="282">
        <v>40</v>
      </c>
      <c r="H58" s="298">
        <f>H57+TIME(0,G57,0)</f>
        <v>0.47222222222222215</v>
      </c>
    </row>
    <row r="59" spans="2:8" ht="12.75" customHeight="1">
      <c r="B59" s="166">
        <v>48</v>
      </c>
      <c r="C59" s="461"/>
      <c r="D59" s="462" t="s">
        <v>541</v>
      </c>
      <c r="E59" s="167"/>
      <c r="F59" s="167" t="s">
        <v>513</v>
      </c>
      <c r="G59" s="282">
        <v>60</v>
      </c>
      <c r="H59" s="298">
        <f>H58+TIME(0,G58,0)</f>
        <v>0.49999999999999994</v>
      </c>
    </row>
    <row r="60" spans="2:8" ht="12.75" customHeight="1">
      <c r="B60" s="166"/>
      <c r="C60" s="167"/>
      <c r="D60" s="168"/>
      <c r="E60" s="167"/>
      <c r="F60" s="167"/>
      <c r="G60" s="282"/>
      <c r="H60" s="298"/>
    </row>
    <row r="61" spans="2:8" ht="12.75" customHeight="1">
      <c r="B61" s="166">
        <v>49</v>
      </c>
      <c r="C61" s="167" t="s">
        <v>31</v>
      </c>
      <c r="D61" s="168" t="s">
        <v>512</v>
      </c>
      <c r="E61" s="167" t="s">
        <v>32</v>
      </c>
      <c r="F61" s="167" t="s">
        <v>513</v>
      </c>
      <c r="G61" s="282">
        <v>5</v>
      </c>
      <c r="H61" s="298">
        <f>H59+TIME(0,G59,0)</f>
        <v>0.5416666666666666</v>
      </c>
    </row>
    <row r="62" spans="2:8" ht="12.75" customHeight="1">
      <c r="B62" s="166">
        <v>50</v>
      </c>
      <c r="C62" s="167" t="s">
        <v>85</v>
      </c>
      <c r="D62" s="168" t="s">
        <v>542</v>
      </c>
      <c r="E62" s="167" t="s">
        <v>32</v>
      </c>
      <c r="F62" s="167" t="s">
        <v>513</v>
      </c>
      <c r="G62" s="282">
        <v>60</v>
      </c>
      <c r="H62" s="298">
        <f>H61+TIME(0,G61,0)</f>
        <v>0.5451388888888888</v>
      </c>
    </row>
    <row r="63" spans="2:8" ht="12.75" customHeight="1">
      <c r="B63" s="166">
        <v>51</v>
      </c>
      <c r="C63" s="167" t="s">
        <v>84</v>
      </c>
      <c r="D63" s="168" t="s">
        <v>543</v>
      </c>
      <c r="E63" s="167" t="s">
        <v>32</v>
      </c>
      <c r="F63" s="167" t="s">
        <v>513</v>
      </c>
      <c r="G63" s="282">
        <v>55</v>
      </c>
      <c r="H63" s="298">
        <f>H62+TIME(0,G62,0)</f>
        <v>0.5868055555555555</v>
      </c>
    </row>
    <row r="64" spans="2:8" ht="12.75" customHeight="1">
      <c r="B64" s="166">
        <v>52</v>
      </c>
      <c r="C64" s="167" t="s">
        <v>31</v>
      </c>
      <c r="D64" s="168" t="s">
        <v>544</v>
      </c>
      <c r="E64" s="167" t="s">
        <v>32</v>
      </c>
      <c r="F64" s="167" t="s">
        <v>513</v>
      </c>
      <c r="G64" s="282">
        <v>30</v>
      </c>
      <c r="H64" s="298">
        <f>H63+TIME(0,G63,0)</f>
        <v>0.6249999999999999</v>
      </c>
    </row>
    <row r="65" spans="2:8" ht="12.75" customHeight="1">
      <c r="B65" s="166"/>
      <c r="C65" s="167"/>
      <c r="D65" s="168"/>
      <c r="E65" s="167"/>
      <c r="F65" s="167"/>
      <c r="G65" s="282"/>
      <c r="H65" s="298"/>
    </row>
    <row r="66" spans="2:8" ht="12.75" customHeight="1">
      <c r="B66" s="166">
        <v>49</v>
      </c>
      <c r="C66" s="167" t="s">
        <v>31</v>
      </c>
      <c r="D66" s="168" t="s">
        <v>512</v>
      </c>
      <c r="E66" s="167" t="s">
        <v>32</v>
      </c>
      <c r="F66" s="167" t="s">
        <v>513</v>
      </c>
      <c r="G66" s="282">
        <v>5</v>
      </c>
      <c r="H66" s="298">
        <f>H64+TIME(0,G64,0)</f>
        <v>0.6458333333333333</v>
      </c>
    </row>
    <row r="67" spans="2:8" ht="12.75" customHeight="1">
      <c r="B67" s="166">
        <v>50</v>
      </c>
      <c r="C67" s="167" t="s">
        <v>85</v>
      </c>
      <c r="D67" s="168" t="s">
        <v>542</v>
      </c>
      <c r="E67" s="167" t="s">
        <v>32</v>
      </c>
      <c r="F67" s="167" t="s">
        <v>513</v>
      </c>
      <c r="G67" s="282">
        <v>60</v>
      </c>
      <c r="H67" s="298">
        <f>H66+TIME(0,G66,0)</f>
        <v>0.6493055555555555</v>
      </c>
    </row>
    <row r="68" spans="2:8" ht="12.75" customHeight="1">
      <c r="B68" s="166">
        <v>51</v>
      </c>
      <c r="C68" s="167" t="s">
        <v>84</v>
      </c>
      <c r="D68" s="168" t="s">
        <v>543</v>
      </c>
      <c r="E68" s="167" t="s">
        <v>32</v>
      </c>
      <c r="F68" s="167" t="s">
        <v>513</v>
      </c>
      <c r="G68" s="282">
        <v>55</v>
      </c>
      <c r="H68" s="298">
        <f>H67+TIME(0,G67,0)</f>
        <v>0.6909722222222221</v>
      </c>
    </row>
    <row r="69" spans="2:8" ht="12.75" customHeight="1">
      <c r="B69" s="166">
        <v>52</v>
      </c>
      <c r="C69" s="167" t="s">
        <v>31</v>
      </c>
      <c r="D69" s="168" t="s">
        <v>545</v>
      </c>
      <c r="E69" s="167" t="s">
        <v>32</v>
      </c>
      <c r="F69" s="167" t="s">
        <v>513</v>
      </c>
      <c r="G69" s="282">
        <v>0</v>
      </c>
      <c r="H69" s="298">
        <f>H68+TIME(0,G68,0)</f>
        <v>0.7291666666666665</v>
      </c>
    </row>
    <row r="70" spans="2:8" ht="12.75" customHeight="1">
      <c r="B70" s="479"/>
      <c r="C70" s="480"/>
      <c r="D70" s="481"/>
      <c r="E70" s="480"/>
      <c r="F70" s="480"/>
      <c r="G70" s="482"/>
      <c r="H70" s="483"/>
    </row>
    <row r="71" spans="2:8" ht="12.75" customHeight="1">
      <c r="B71" s="344"/>
      <c r="C71" s="333"/>
      <c r="D71" s="347"/>
      <c r="E71" s="333"/>
      <c r="F71" s="333"/>
      <c r="G71" s="336"/>
      <c r="H71" s="337"/>
    </row>
    <row r="72" spans="2:3" ht="12.75" customHeight="1">
      <c r="B72" s="338"/>
      <c r="C72" s="338"/>
    </row>
    <row r="73" spans="2:3" ht="12.75" customHeight="1">
      <c r="B73" s="338"/>
      <c r="C73" s="338"/>
    </row>
    <row r="74" spans="2:3" ht="12.75" customHeight="1">
      <c r="B74" s="338"/>
      <c r="C74" s="338"/>
    </row>
    <row r="75" spans="2:3" ht="12.75" customHeight="1">
      <c r="B75" s="338"/>
      <c r="C75" s="338"/>
    </row>
    <row r="76" spans="2:3" ht="12.75" customHeight="1">
      <c r="B76" s="338"/>
      <c r="C76" s="338"/>
    </row>
    <row r="77" spans="2:8" ht="12.75" customHeight="1">
      <c r="B77" s="344"/>
      <c r="C77" s="333"/>
      <c r="D77" s="347"/>
      <c r="E77" s="333"/>
      <c r="F77" s="333"/>
      <c r="G77" s="336"/>
      <c r="H77" s="337"/>
    </row>
    <row r="78" spans="2:8" ht="12.75" customHeight="1">
      <c r="B78" s="344"/>
      <c r="C78" s="333"/>
      <c r="D78" s="347"/>
      <c r="E78" s="333"/>
      <c r="F78" s="333"/>
      <c r="G78" s="336"/>
      <c r="H78" s="337"/>
    </row>
    <row r="79" spans="2:8" ht="12.75" customHeight="1">
      <c r="B79" s="344"/>
      <c r="C79" s="333"/>
      <c r="D79" s="347"/>
      <c r="E79" s="333"/>
      <c r="F79" s="333"/>
      <c r="G79" s="336"/>
      <c r="H79" s="337"/>
    </row>
    <row r="80" spans="2:8" ht="12.75" customHeight="1">
      <c r="B80" s="344"/>
      <c r="C80" s="333"/>
      <c r="D80" s="347"/>
      <c r="E80" s="333"/>
      <c r="F80" s="333"/>
      <c r="G80" s="336"/>
      <c r="H80" s="337"/>
    </row>
    <row r="81" spans="2:8" ht="12.75" customHeight="1">
      <c r="B81" s="344"/>
      <c r="C81" s="333"/>
      <c r="D81" s="347"/>
      <c r="E81" s="333"/>
      <c r="F81" s="333"/>
      <c r="G81" s="336"/>
      <c r="H81" s="337"/>
    </row>
    <row r="82" spans="2:8" ht="12.75" customHeight="1">
      <c r="B82" s="344"/>
      <c r="C82" s="333"/>
      <c r="D82" s="347"/>
      <c r="E82" s="333"/>
      <c r="F82" s="333"/>
      <c r="G82" s="336"/>
      <c r="H82" s="337"/>
    </row>
    <row r="83" spans="2:8" ht="12.75" customHeight="1">
      <c r="B83" s="344"/>
      <c r="C83" s="333"/>
      <c r="D83" s="347"/>
      <c r="E83" s="333"/>
      <c r="F83" s="333"/>
      <c r="G83" s="336"/>
      <c r="H83" s="337"/>
    </row>
    <row r="84" spans="2:8" ht="12.75" customHeight="1">
      <c r="B84" s="344"/>
      <c r="C84" s="333"/>
      <c r="D84" s="347"/>
      <c r="E84" s="333"/>
      <c r="F84" s="333"/>
      <c r="G84" s="336"/>
      <c r="H84" s="337"/>
    </row>
    <row r="85" spans="2:8" ht="12.75" customHeight="1">
      <c r="B85" s="344"/>
      <c r="C85" s="333"/>
      <c r="D85" s="347"/>
      <c r="E85" s="333"/>
      <c r="F85" s="333"/>
      <c r="G85" s="336"/>
      <c r="H85" s="337"/>
    </row>
    <row r="86" spans="2:8" ht="12.75" customHeight="1">
      <c r="B86" s="344"/>
      <c r="C86" s="333"/>
      <c r="D86" s="347"/>
      <c r="E86" s="333"/>
      <c r="F86" s="333"/>
      <c r="G86" s="336"/>
      <c r="H86" s="337"/>
    </row>
    <row r="87" spans="2:8" ht="12.75" customHeight="1">
      <c r="B87" s="344"/>
      <c r="C87" s="333"/>
      <c r="D87" s="347"/>
      <c r="E87" s="333"/>
      <c r="F87" s="333"/>
      <c r="G87" s="336"/>
      <c r="H87" s="337"/>
    </row>
    <row r="88" spans="2:8" ht="12.75" customHeight="1">
      <c r="B88" s="344"/>
      <c r="C88" s="333"/>
      <c r="D88" s="347"/>
      <c r="E88" s="333"/>
      <c r="F88" s="333"/>
      <c r="G88" s="336"/>
      <c r="H88" s="337"/>
    </row>
    <row r="89" spans="2:8" ht="12.75" customHeight="1">
      <c r="B89" s="344"/>
      <c r="C89" s="333"/>
      <c r="D89" s="347"/>
      <c r="E89" s="333"/>
      <c r="F89" s="333"/>
      <c r="G89" s="336"/>
      <c r="H89" s="337"/>
    </row>
    <row r="90" spans="2:8" ht="12.75" customHeight="1">
      <c r="B90" s="344"/>
      <c r="C90" s="333"/>
      <c r="D90" s="347"/>
      <c r="E90" s="333"/>
      <c r="F90" s="333"/>
      <c r="G90" s="336"/>
      <c r="H90" s="337"/>
    </row>
  </sheetData>
  <mergeCells count="7">
    <mergeCell ref="D4:H4"/>
    <mergeCell ref="D5:H5"/>
    <mergeCell ref="B2:C7"/>
    <mergeCell ref="D51:G51"/>
    <mergeCell ref="D10:G10"/>
    <mergeCell ref="D41:G41"/>
    <mergeCell ref="D17:G17"/>
  </mergeCells>
  <printOptions/>
  <pageMargins left="0.75" right="0.75" top="1" bottom="1" header="0.5" footer="0.5"/>
  <pageSetup fitToHeight="1" fitToWidth="1" horizontalDpi="600" verticalDpi="600" orientation="landscape" scale="55" r:id="rId1"/>
</worksheet>
</file>

<file path=xl/worksheets/sheet19.xml><?xml version="1.0" encoding="utf-8"?>
<worksheet xmlns="http://schemas.openxmlformats.org/spreadsheetml/2006/main" xmlns:r="http://schemas.openxmlformats.org/officeDocument/2006/relationships">
  <sheetPr>
    <pageSetUpPr fitToPage="1"/>
  </sheetPr>
  <dimension ref="A1:J82"/>
  <sheetViews>
    <sheetView showGridLines="0" tabSelected="1" workbookViewId="0" topLeftCell="A1">
      <selection activeCell="B12" sqref="B12"/>
    </sheetView>
  </sheetViews>
  <sheetFormatPr defaultColWidth="9.140625" defaultRowHeight="12.75" customHeight="1"/>
  <cols>
    <col min="1" max="1" width="3.421875" style="332" customWidth="1"/>
    <col min="2" max="2" width="7.421875" style="332" customWidth="1"/>
    <col min="3" max="3" width="3.421875" style="332" customWidth="1"/>
    <col min="4" max="4" width="79.8515625" style="364" customWidth="1"/>
    <col min="5" max="5" width="3.7109375" style="332" customWidth="1"/>
    <col min="6" max="6" width="8.7109375" style="332" customWidth="1"/>
    <col min="7" max="7" width="6.140625" style="332" customWidth="1"/>
    <col min="8" max="8" width="9.8515625" style="332" customWidth="1"/>
    <col min="9" max="9" width="19.28125" style="332" customWidth="1"/>
    <col min="10" max="16384" width="3.7109375" style="332" customWidth="1"/>
  </cols>
  <sheetData>
    <row r="1" s="328" customFormat="1" ht="12.75" customHeight="1">
      <c r="D1" s="329"/>
    </row>
    <row r="2" spans="2:10" s="328" customFormat="1" ht="12.75" customHeight="1">
      <c r="B2" s="910"/>
      <c r="C2" s="910"/>
      <c r="D2" s="910"/>
      <c r="E2" s="910"/>
      <c r="F2" s="910"/>
      <c r="G2" s="910"/>
      <c r="H2" s="910"/>
      <c r="I2" s="330"/>
      <c r="J2" s="330"/>
    </row>
    <row r="3" spans="2:10" s="328" customFormat="1" ht="12.75" customHeight="1">
      <c r="B3" s="915" t="s">
        <v>646</v>
      </c>
      <c r="C3" s="916"/>
      <c r="D3" s="916"/>
      <c r="E3" s="916"/>
      <c r="F3" s="916"/>
      <c r="G3" s="916"/>
      <c r="H3" s="917"/>
      <c r="I3" s="330"/>
      <c r="J3" s="330"/>
    </row>
    <row r="4" spans="2:10" s="328" customFormat="1" ht="12.75" customHeight="1">
      <c r="B4" s="911"/>
      <c r="C4" s="912"/>
      <c r="D4" s="912"/>
      <c r="E4" s="912"/>
      <c r="F4" s="912"/>
      <c r="G4" s="912"/>
      <c r="H4" s="912"/>
      <c r="I4" s="330"/>
      <c r="J4" s="330"/>
    </row>
    <row r="5" spans="2:10" s="328" customFormat="1" ht="12.75" customHeight="1">
      <c r="B5" s="331"/>
      <c r="C5" s="331"/>
      <c r="D5" s="913"/>
      <c r="E5" s="914"/>
      <c r="F5" s="914"/>
      <c r="G5" s="914"/>
      <c r="H5" s="914"/>
      <c r="I5" s="914"/>
      <c r="J5" s="914"/>
    </row>
    <row r="6" spans="1:10" ht="12.75" customHeight="1">
      <c r="A6" s="332">
        <v>3</v>
      </c>
      <c r="B6" s="333"/>
      <c r="C6" s="334" t="s">
        <v>31</v>
      </c>
      <c r="D6" s="335" t="s">
        <v>512</v>
      </c>
      <c r="E6" s="333" t="s">
        <v>34</v>
      </c>
      <c r="F6" s="333" t="s">
        <v>643</v>
      </c>
      <c r="G6" s="336">
        <v>5</v>
      </c>
      <c r="H6" s="337">
        <v>0.5416666666666666</v>
      </c>
      <c r="I6" s="338"/>
      <c r="J6" s="338"/>
    </row>
    <row r="7" spans="1:10" ht="12.75" customHeight="1">
      <c r="A7" s="332">
        <v>4</v>
      </c>
      <c r="B7" s="339"/>
      <c r="C7" s="334" t="s">
        <v>84</v>
      </c>
      <c r="D7" s="340" t="s">
        <v>514</v>
      </c>
      <c r="E7" s="333" t="s">
        <v>34</v>
      </c>
      <c r="F7" s="333" t="s">
        <v>643</v>
      </c>
      <c r="G7" s="336">
        <v>10</v>
      </c>
      <c r="H7" s="337">
        <v>0.545138888888889</v>
      </c>
      <c r="I7" s="338"/>
      <c r="J7" s="338"/>
    </row>
    <row r="8" spans="1:10" ht="12.75" customHeight="1">
      <c r="A8" s="332">
        <v>5</v>
      </c>
      <c r="B8" s="339"/>
      <c r="C8" s="334" t="s">
        <v>85</v>
      </c>
      <c r="D8" s="341" t="s">
        <v>515</v>
      </c>
      <c r="E8" s="333" t="s">
        <v>34</v>
      </c>
      <c r="F8" s="333" t="s">
        <v>643</v>
      </c>
      <c r="G8" s="336">
        <v>20</v>
      </c>
      <c r="H8" s="337">
        <v>0.5520833333333334</v>
      </c>
      <c r="I8" s="338"/>
      <c r="J8" s="338"/>
    </row>
    <row r="9" spans="1:10" ht="12.75" customHeight="1">
      <c r="A9" s="332">
        <v>6</v>
      </c>
      <c r="B9" s="339"/>
      <c r="C9" s="334" t="s">
        <v>86</v>
      </c>
      <c r="D9" s="341" t="s">
        <v>644</v>
      </c>
      <c r="E9" s="333" t="s">
        <v>34</v>
      </c>
      <c r="F9" s="333" t="s">
        <v>645</v>
      </c>
      <c r="G9" s="336">
        <v>40</v>
      </c>
      <c r="H9" s="337">
        <v>0.5659722222222222</v>
      </c>
      <c r="I9" s="338"/>
      <c r="J9" s="338"/>
    </row>
    <row r="10" spans="1:10" ht="12.75" customHeight="1">
      <c r="A10" s="332">
        <v>7</v>
      </c>
      <c r="B10" s="343"/>
      <c r="C10" s="334" t="s">
        <v>86</v>
      </c>
      <c r="D10" s="335" t="s">
        <v>647</v>
      </c>
      <c r="E10" s="333" t="s">
        <v>34</v>
      </c>
      <c r="F10" s="333" t="s">
        <v>645</v>
      </c>
      <c r="G10" s="336">
        <v>30</v>
      </c>
      <c r="H10" s="337">
        <v>0.59375</v>
      </c>
      <c r="I10" s="338"/>
      <c r="J10" s="338"/>
    </row>
    <row r="11" spans="1:10" ht="12.75" customHeight="1">
      <c r="A11" s="332">
        <v>8</v>
      </c>
      <c r="B11" s="344"/>
      <c r="C11" s="333" t="s">
        <v>85</v>
      </c>
      <c r="D11" s="341" t="s">
        <v>648</v>
      </c>
      <c r="E11" s="333" t="s">
        <v>34</v>
      </c>
      <c r="F11" s="333" t="s">
        <v>643</v>
      </c>
      <c r="G11" s="336">
        <v>15</v>
      </c>
      <c r="H11" s="337">
        <v>0.6145833333333334</v>
      </c>
      <c r="I11" s="338"/>
      <c r="J11" s="338"/>
    </row>
    <row r="12" spans="1:10" ht="12.75" customHeight="1">
      <c r="A12" s="332">
        <v>9</v>
      </c>
      <c r="B12" s="344"/>
      <c r="C12" s="333" t="s">
        <v>31</v>
      </c>
      <c r="D12" s="340" t="s">
        <v>527</v>
      </c>
      <c r="E12" s="333" t="s">
        <v>34</v>
      </c>
      <c r="F12" s="333" t="s">
        <v>643</v>
      </c>
      <c r="G12" s="336">
        <v>0</v>
      </c>
      <c r="H12" s="337">
        <v>0.625</v>
      </c>
      <c r="I12" s="338"/>
      <c r="J12" s="338"/>
    </row>
    <row r="13" spans="2:8" ht="12.75" customHeight="1">
      <c r="B13" s="345"/>
      <c r="C13" s="333"/>
      <c r="D13" s="346"/>
      <c r="E13" s="333"/>
      <c r="F13" s="333"/>
      <c r="G13" s="336"/>
      <c r="H13" s="337"/>
    </row>
    <row r="14" spans="2:8" ht="12.75" customHeight="1">
      <c r="B14" s="345"/>
      <c r="C14" s="333"/>
      <c r="D14" s="346"/>
      <c r="E14" s="333"/>
      <c r="F14" s="333"/>
      <c r="G14" s="336"/>
      <c r="H14" s="337"/>
    </row>
    <row r="15" spans="2:8" ht="12.75" customHeight="1">
      <c r="B15" s="345"/>
      <c r="C15" s="333"/>
      <c r="D15" s="346"/>
      <c r="E15" s="333"/>
      <c r="F15" s="333"/>
      <c r="G15" s="336"/>
      <c r="H15" s="337"/>
    </row>
    <row r="16" spans="2:10" ht="12.75" customHeight="1">
      <c r="B16" s="344"/>
      <c r="C16" s="333"/>
      <c r="D16" s="347"/>
      <c r="E16" s="333"/>
      <c r="F16" s="333"/>
      <c r="G16" s="336"/>
      <c r="H16" s="337"/>
      <c r="I16" s="338"/>
      <c r="J16" s="338"/>
    </row>
    <row r="17" spans="2:10" ht="12.75" customHeight="1">
      <c r="B17" s="344"/>
      <c r="C17" s="333"/>
      <c r="D17" s="340"/>
      <c r="E17" s="333"/>
      <c r="F17" s="333"/>
      <c r="G17" s="336"/>
      <c r="H17" s="337"/>
      <c r="I17" s="338"/>
      <c r="J17" s="338"/>
    </row>
    <row r="18" spans="2:10" ht="12.75" customHeight="1">
      <c r="B18" s="344"/>
      <c r="C18" s="333"/>
      <c r="D18" s="340"/>
      <c r="E18" s="333"/>
      <c r="F18" s="333"/>
      <c r="G18" s="336"/>
      <c r="H18" s="337"/>
      <c r="I18" s="338"/>
      <c r="J18" s="338"/>
    </row>
    <row r="19" spans="2:10" s="328" customFormat="1" ht="12.75" customHeight="1">
      <c r="B19" s="918"/>
      <c r="C19" s="918"/>
      <c r="D19" s="918"/>
      <c r="E19" s="918"/>
      <c r="F19" s="918"/>
      <c r="I19" s="330"/>
      <c r="J19" s="330"/>
    </row>
    <row r="20" spans="2:10" ht="12.75" customHeight="1">
      <c r="B20" s="344"/>
      <c r="C20" s="333"/>
      <c r="D20" s="335"/>
      <c r="F20" s="348"/>
      <c r="H20" s="349"/>
      <c r="I20" s="338"/>
      <c r="J20" s="338"/>
    </row>
    <row r="21" spans="2:10" ht="12.75" customHeight="1">
      <c r="B21" s="350"/>
      <c r="C21" s="351"/>
      <c r="D21" s="340"/>
      <c r="E21" s="333"/>
      <c r="F21" s="333"/>
      <c r="G21" s="336"/>
      <c r="H21" s="337"/>
      <c r="I21" s="338"/>
      <c r="J21" s="338"/>
    </row>
    <row r="22" spans="2:10" ht="12.75" customHeight="1">
      <c r="B22" s="352"/>
      <c r="C22" s="333"/>
      <c r="D22" s="340"/>
      <c r="E22" s="333"/>
      <c r="F22" s="333"/>
      <c r="G22" s="336"/>
      <c r="H22" s="337"/>
      <c r="I22" s="338"/>
      <c r="J22" s="338"/>
    </row>
    <row r="23" spans="2:10" ht="12.75" customHeight="1">
      <c r="B23" s="352"/>
      <c r="C23" s="333"/>
      <c r="D23" s="340"/>
      <c r="E23" s="333"/>
      <c r="F23" s="333"/>
      <c r="G23" s="336"/>
      <c r="H23" s="337"/>
      <c r="I23" s="338"/>
      <c r="J23" s="338"/>
    </row>
    <row r="24" spans="2:8" s="328" customFormat="1" ht="12.75" customHeight="1">
      <c r="B24" s="918"/>
      <c r="C24" s="918"/>
      <c r="D24" s="918"/>
      <c r="E24" s="918"/>
      <c r="F24" s="918"/>
      <c r="G24" s="353"/>
      <c r="H24" s="353"/>
    </row>
    <row r="25" spans="2:8" ht="12.75" customHeight="1">
      <c r="B25" s="333"/>
      <c r="C25" s="333"/>
      <c r="D25" s="335"/>
      <c r="E25" s="333"/>
      <c r="F25" s="333"/>
      <c r="G25" s="339"/>
      <c r="H25" s="351"/>
    </row>
    <row r="26" spans="2:8" ht="12.75" customHeight="1">
      <c r="B26" s="333"/>
      <c r="C26" s="333"/>
      <c r="D26" s="335"/>
      <c r="E26" s="333"/>
      <c r="F26" s="333"/>
      <c r="G26" s="339"/>
      <c r="H26" s="333"/>
    </row>
    <row r="27" spans="2:8" ht="12.75" customHeight="1">
      <c r="B27" s="354"/>
      <c r="C27" s="354"/>
      <c r="D27" s="335"/>
      <c r="E27" s="354"/>
      <c r="F27" s="354"/>
      <c r="G27" s="355"/>
      <c r="H27" s="351"/>
    </row>
    <row r="28" spans="2:8" ht="12.75" customHeight="1">
      <c r="B28" s="354"/>
      <c r="C28" s="354"/>
      <c r="D28" s="356"/>
      <c r="E28" s="354"/>
      <c r="F28" s="354"/>
      <c r="G28" s="355"/>
      <c r="H28" s="355"/>
    </row>
    <row r="29" spans="2:10" ht="12.75" customHeight="1">
      <c r="B29" s="344"/>
      <c r="C29" s="333"/>
      <c r="D29" s="347"/>
      <c r="E29" s="333"/>
      <c r="F29" s="348"/>
      <c r="G29" s="336"/>
      <c r="H29" s="337"/>
      <c r="I29" s="338"/>
      <c r="J29" s="338"/>
    </row>
    <row r="30" spans="2:10" ht="12.75" customHeight="1">
      <c r="B30" s="344"/>
      <c r="C30" s="333"/>
      <c r="D30" s="347"/>
      <c r="E30" s="333"/>
      <c r="F30" s="333"/>
      <c r="G30" s="336"/>
      <c r="H30" s="337"/>
      <c r="I30" s="338"/>
      <c r="J30" s="338"/>
    </row>
    <row r="31" spans="2:10" ht="12.75" customHeight="1">
      <c r="B31" s="344"/>
      <c r="C31" s="333"/>
      <c r="D31" s="347"/>
      <c r="E31" s="333"/>
      <c r="F31" s="333"/>
      <c r="G31" s="336"/>
      <c r="H31" s="337"/>
      <c r="I31" s="338"/>
      <c r="J31" s="338"/>
    </row>
    <row r="32" spans="2:10" ht="12.75" customHeight="1">
      <c r="B32" s="344"/>
      <c r="C32" s="333"/>
      <c r="D32" s="347"/>
      <c r="E32" s="333"/>
      <c r="F32" s="348"/>
      <c r="G32" s="336"/>
      <c r="H32" s="337"/>
      <c r="I32" s="338"/>
      <c r="J32" s="338"/>
    </row>
    <row r="33" spans="2:10" ht="12.75" customHeight="1">
      <c r="B33" s="352"/>
      <c r="C33" s="333"/>
      <c r="D33" s="340"/>
      <c r="E33" s="333"/>
      <c r="F33" s="357"/>
      <c r="G33" s="336"/>
      <c r="H33" s="337"/>
      <c r="I33" s="338"/>
      <c r="J33" s="338"/>
    </row>
    <row r="34" spans="2:10" ht="12.75" customHeight="1">
      <c r="B34" s="352"/>
      <c r="C34" s="333"/>
      <c r="D34" s="340"/>
      <c r="E34" s="333"/>
      <c r="F34" s="357"/>
      <c r="G34" s="336"/>
      <c r="H34" s="337"/>
      <c r="I34" s="338"/>
      <c r="J34" s="338"/>
    </row>
    <row r="35" spans="2:10" ht="12.75" customHeight="1">
      <c r="B35" s="352"/>
      <c r="C35" s="333"/>
      <c r="D35" s="340"/>
      <c r="E35" s="333"/>
      <c r="F35" s="357"/>
      <c r="G35" s="336"/>
      <c r="H35" s="337"/>
      <c r="I35" s="338"/>
      <c r="J35" s="338"/>
    </row>
    <row r="36" spans="2:10" s="328" customFormat="1" ht="12.75" customHeight="1">
      <c r="B36" s="918"/>
      <c r="C36" s="918"/>
      <c r="D36" s="918"/>
      <c r="E36" s="918"/>
      <c r="F36" s="918"/>
      <c r="G36" s="353"/>
      <c r="H36" s="353"/>
      <c r="I36" s="330"/>
      <c r="J36" s="330"/>
    </row>
    <row r="37" spans="2:10" ht="12.75" customHeight="1">
      <c r="B37" s="344"/>
      <c r="C37" s="333"/>
      <c r="D37" s="347"/>
      <c r="E37" s="333"/>
      <c r="F37" s="348"/>
      <c r="G37" s="336"/>
      <c r="H37" s="337"/>
      <c r="I37" s="338"/>
      <c r="J37" s="338"/>
    </row>
    <row r="38" spans="2:10" ht="12.75" customHeight="1">
      <c r="B38" s="352"/>
      <c r="C38" s="333"/>
      <c r="D38" s="340"/>
      <c r="E38" s="333"/>
      <c r="F38" s="357"/>
      <c r="G38" s="336"/>
      <c r="H38" s="337"/>
      <c r="I38" s="338"/>
      <c r="J38" s="338"/>
    </row>
    <row r="39" spans="2:10" ht="12.75" customHeight="1">
      <c r="B39" s="352"/>
      <c r="C39" s="333"/>
      <c r="D39" s="340"/>
      <c r="E39" s="333"/>
      <c r="F39" s="357"/>
      <c r="G39" s="336"/>
      <c r="H39" s="337"/>
      <c r="I39" s="338"/>
      <c r="J39" s="338"/>
    </row>
    <row r="40" spans="2:10" ht="12.75" customHeight="1">
      <c r="B40" s="352"/>
      <c r="C40" s="333"/>
      <c r="D40" s="340"/>
      <c r="E40" s="333"/>
      <c r="F40" s="357"/>
      <c r="G40" s="336"/>
      <c r="H40" s="337"/>
      <c r="I40" s="338"/>
      <c r="J40" s="338"/>
    </row>
    <row r="41" spans="2:10" ht="12.75" customHeight="1">
      <c r="B41" s="344"/>
      <c r="C41" s="333"/>
      <c r="D41" s="347"/>
      <c r="E41" s="333"/>
      <c r="F41" s="348"/>
      <c r="G41" s="336"/>
      <c r="H41" s="337"/>
      <c r="I41" s="338"/>
      <c r="J41" s="338"/>
    </row>
    <row r="42" spans="2:10" ht="12.75" customHeight="1">
      <c r="B42" s="344"/>
      <c r="C42" s="333"/>
      <c r="D42" s="347"/>
      <c r="E42" s="333"/>
      <c r="F42" s="333"/>
      <c r="G42" s="336"/>
      <c r="H42" s="337"/>
      <c r="I42" s="338"/>
      <c r="J42" s="338"/>
    </row>
    <row r="43" spans="2:10" ht="12.75" customHeight="1">
      <c r="B43" s="344"/>
      <c r="C43" s="333"/>
      <c r="D43" s="347"/>
      <c r="E43" s="333"/>
      <c r="F43" s="333"/>
      <c r="G43" s="336"/>
      <c r="H43" s="337"/>
      <c r="I43" s="338"/>
      <c r="J43" s="338"/>
    </row>
    <row r="44" spans="2:10" ht="12.75" customHeight="1">
      <c r="B44" s="344"/>
      <c r="C44" s="333"/>
      <c r="D44" s="347"/>
      <c r="E44" s="333"/>
      <c r="F44" s="333"/>
      <c r="G44" s="336"/>
      <c r="H44" s="337"/>
      <c r="I44" s="338"/>
      <c r="J44" s="338"/>
    </row>
    <row r="45" spans="2:10" ht="12.75" customHeight="1">
      <c r="B45" s="344"/>
      <c r="C45" s="333"/>
      <c r="D45" s="347"/>
      <c r="E45" s="333"/>
      <c r="F45" s="333"/>
      <c r="G45" s="336"/>
      <c r="H45" s="337"/>
      <c r="I45" s="355"/>
      <c r="J45" s="355"/>
    </row>
    <row r="46" spans="2:10" s="328" customFormat="1" ht="12.75" customHeight="1">
      <c r="B46" s="918"/>
      <c r="C46" s="918"/>
      <c r="D46" s="918"/>
      <c r="E46" s="918"/>
      <c r="F46" s="918"/>
      <c r="G46" s="353"/>
      <c r="H46" s="353"/>
      <c r="I46" s="330"/>
      <c r="J46" s="330"/>
    </row>
    <row r="47" spans="2:10" ht="12.75" customHeight="1">
      <c r="B47" s="344"/>
      <c r="C47" s="333"/>
      <c r="D47" s="347"/>
      <c r="E47" s="333"/>
      <c r="F47" s="348"/>
      <c r="G47" s="336"/>
      <c r="H47" s="337"/>
      <c r="I47" s="338"/>
      <c r="J47" s="338"/>
    </row>
    <row r="48" spans="2:10" ht="12.75" customHeight="1">
      <c r="B48" s="344"/>
      <c r="C48" s="333"/>
      <c r="D48" s="347"/>
      <c r="E48" s="333"/>
      <c r="F48" s="333"/>
      <c r="G48" s="336"/>
      <c r="H48" s="337"/>
      <c r="I48" s="338"/>
      <c r="J48" s="338"/>
    </row>
    <row r="49" spans="2:10" ht="12.75" customHeight="1">
      <c r="B49" s="344"/>
      <c r="C49" s="333"/>
      <c r="D49" s="347"/>
      <c r="E49" s="333"/>
      <c r="F49" s="333"/>
      <c r="G49" s="336"/>
      <c r="H49" s="337"/>
      <c r="I49" s="338"/>
      <c r="J49" s="338"/>
    </row>
    <row r="50" spans="2:10" ht="12.75" customHeight="1">
      <c r="B50" s="344"/>
      <c r="C50" s="333"/>
      <c r="D50" s="347"/>
      <c r="E50" s="333"/>
      <c r="F50" s="348"/>
      <c r="G50" s="336"/>
      <c r="H50" s="337"/>
      <c r="I50" s="338"/>
      <c r="J50" s="338"/>
    </row>
    <row r="51" spans="2:10" ht="12.75" customHeight="1">
      <c r="B51" s="344"/>
      <c r="C51" s="333"/>
      <c r="D51" s="347"/>
      <c r="E51" s="333"/>
      <c r="F51" s="333"/>
      <c r="G51" s="336"/>
      <c r="H51" s="337"/>
      <c r="I51" s="338"/>
      <c r="J51" s="338"/>
    </row>
    <row r="52" spans="2:10" ht="12.75" customHeight="1">
      <c r="B52" s="344"/>
      <c r="C52" s="333"/>
      <c r="D52" s="347"/>
      <c r="E52" s="333"/>
      <c r="F52" s="333"/>
      <c r="G52" s="336"/>
      <c r="H52" s="337"/>
      <c r="I52" s="338"/>
      <c r="J52" s="355"/>
    </row>
    <row r="53" spans="2:10" ht="12.75" customHeight="1">
      <c r="B53" s="344"/>
      <c r="C53" s="333"/>
      <c r="D53" s="347"/>
      <c r="E53" s="333"/>
      <c r="F53" s="348"/>
      <c r="G53" s="336"/>
      <c r="H53" s="337"/>
      <c r="I53" s="338"/>
      <c r="J53" s="338"/>
    </row>
    <row r="54" spans="2:10" ht="12.75" customHeight="1">
      <c r="B54" s="344"/>
      <c r="C54" s="333"/>
      <c r="D54" s="347"/>
      <c r="E54" s="333"/>
      <c r="F54" s="333"/>
      <c r="G54" s="336"/>
      <c r="H54" s="337"/>
      <c r="I54" s="338"/>
      <c r="J54" s="338"/>
    </row>
    <row r="55" spans="2:10" ht="12.75" customHeight="1">
      <c r="B55" s="344"/>
      <c r="C55" s="333"/>
      <c r="D55" s="347"/>
      <c r="E55" s="333"/>
      <c r="F55" s="333"/>
      <c r="G55" s="336"/>
      <c r="H55" s="337"/>
      <c r="I55" s="338"/>
      <c r="J55" s="338"/>
    </row>
    <row r="56" spans="2:10" ht="12.75" customHeight="1">
      <c r="B56" s="344"/>
      <c r="C56" s="333"/>
      <c r="D56" s="347"/>
      <c r="E56" s="333"/>
      <c r="F56" s="333"/>
      <c r="G56" s="336"/>
      <c r="H56" s="337"/>
      <c r="I56" s="338"/>
      <c r="J56" s="338"/>
    </row>
    <row r="57" spans="2:10" ht="12.75" customHeight="1">
      <c r="B57" s="358"/>
      <c r="C57" s="359"/>
      <c r="D57" s="360"/>
      <c r="E57" s="359"/>
      <c r="F57" s="359"/>
      <c r="G57" s="361"/>
      <c r="H57" s="362"/>
      <c r="I57" s="363"/>
      <c r="J57" s="338"/>
    </row>
    <row r="58" spans="2:10" ht="12.75" customHeight="1">
      <c r="B58" s="358"/>
      <c r="C58" s="359"/>
      <c r="D58" s="360"/>
      <c r="E58" s="359"/>
      <c r="F58" s="359"/>
      <c r="G58" s="361"/>
      <c r="H58" s="362"/>
      <c r="I58" s="363"/>
      <c r="J58" s="355"/>
    </row>
    <row r="59" spans="2:10" ht="12.75" customHeight="1">
      <c r="B59" s="358"/>
      <c r="C59" s="359"/>
      <c r="D59" s="360"/>
      <c r="E59" s="359"/>
      <c r="F59" s="359"/>
      <c r="G59" s="361"/>
      <c r="H59" s="362"/>
      <c r="I59" s="363"/>
      <c r="J59" s="355"/>
    </row>
    <row r="60" spans="2:10" ht="12.75" customHeight="1">
      <c r="B60" s="344"/>
      <c r="C60" s="333"/>
      <c r="D60" s="347"/>
      <c r="E60" s="333"/>
      <c r="F60" s="333"/>
      <c r="G60" s="336"/>
      <c r="H60" s="337"/>
      <c r="I60" s="338"/>
      <c r="J60" s="355"/>
    </row>
    <row r="61" spans="2:3" ht="12.75" customHeight="1">
      <c r="B61" s="338"/>
      <c r="C61" s="338"/>
    </row>
    <row r="62" spans="2:3" ht="12.75" customHeight="1">
      <c r="B62" s="338"/>
      <c r="C62" s="338"/>
    </row>
    <row r="63" spans="2:3" ht="12.75" customHeight="1">
      <c r="B63" s="338"/>
      <c r="C63" s="338"/>
    </row>
    <row r="64" spans="2:3" ht="12.75" customHeight="1">
      <c r="B64" s="338"/>
      <c r="C64" s="338"/>
    </row>
    <row r="65" spans="2:3" ht="12.75" customHeight="1">
      <c r="B65" s="338"/>
      <c r="C65" s="338"/>
    </row>
    <row r="66" spans="2:10" ht="12.75" customHeight="1">
      <c r="B66" s="344"/>
      <c r="C66" s="333"/>
      <c r="D66" s="347"/>
      <c r="E66" s="333"/>
      <c r="F66" s="333"/>
      <c r="G66" s="336"/>
      <c r="H66" s="337"/>
      <c r="I66" s="338"/>
      <c r="J66" s="338"/>
    </row>
    <row r="67" spans="2:10" ht="12.75" customHeight="1">
      <c r="B67" s="344"/>
      <c r="C67" s="333"/>
      <c r="D67" s="347"/>
      <c r="E67" s="333"/>
      <c r="F67" s="333"/>
      <c r="G67" s="336"/>
      <c r="H67" s="337"/>
      <c r="I67" s="338"/>
      <c r="J67" s="338"/>
    </row>
    <row r="68" spans="2:10" ht="12.75" customHeight="1">
      <c r="B68" s="344"/>
      <c r="C68" s="333"/>
      <c r="D68" s="347"/>
      <c r="E68" s="333"/>
      <c r="F68" s="333"/>
      <c r="G68" s="336"/>
      <c r="H68" s="337"/>
      <c r="I68" s="338"/>
      <c r="J68" s="338"/>
    </row>
    <row r="69" spans="2:9" ht="12.75" customHeight="1">
      <c r="B69" s="344"/>
      <c r="C69" s="333"/>
      <c r="D69" s="347"/>
      <c r="E69" s="333"/>
      <c r="F69" s="333"/>
      <c r="G69" s="336"/>
      <c r="H69" s="337"/>
      <c r="I69" s="338"/>
    </row>
    <row r="70" spans="2:9" ht="12.75" customHeight="1">
      <c r="B70" s="344"/>
      <c r="C70" s="333"/>
      <c r="D70" s="347"/>
      <c r="E70" s="333"/>
      <c r="F70" s="333"/>
      <c r="G70" s="336"/>
      <c r="H70" s="337"/>
      <c r="I70" s="338"/>
    </row>
    <row r="71" spans="2:9" ht="12.75" customHeight="1">
      <c r="B71" s="344"/>
      <c r="C71" s="333"/>
      <c r="D71" s="347"/>
      <c r="E71" s="333"/>
      <c r="F71" s="333"/>
      <c r="G71" s="336"/>
      <c r="H71" s="337"/>
      <c r="I71" s="338"/>
    </row>
    <row r="72" spans="2:9" ht="12.75" customHeight="1">
      <c r="B72" s="344"/>
      <c r="C72" s="333"/>
      <c r="D72" s="347"/>
      <c r="E72" s="333"/>
      <c r="F72" s="333"/>
      <c r="G72" s="336"/>
      <c r="H72" s="337"/>
      <c r="I72" s="338"/>
    </row>
    <row r="73" spans="2:9" ht="12.75" customHeight="1">
      <c r="B73" s="344"/>
      <c r="C73" s="333"/>
      <c r="D73" s="347"/>
      <c r="E73" s="333"/>
      <c r="F73" s="333"/>
      <c r="G73" s="336"/>
      <c r="H73" s="337"/>
      <c r="I73" s="338"/>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spans="2:9" ht="12.75" customHeight="1">
      <c r="B76" s="344"/>
      <c r="C76" s="333"/>
      <c r="D76" s="347"/>
      <c r="E76" s="333"/>
      <c r="F76" s="333"/>
      <c r="G76" s="336"/>
      <c r="H76" s="337"/>
      <c r="I76" s="338"/>
    </row>
    <row r="77" spans="2:9" ht="12.75" customHeight="1">
      <c r="B77" s="344"/>
      <c r="C77" s="333"/>
      <c r="D77" s="347"/>
      <c r="E77" s="333"/>
      <c r="F77" s="333"/>
      <c r="G77" s="336"/>
      <c r="H77" s="337"/>
      <c r="I77" s="338"/>
    </row>
    <row r="78" spans="2:9" ht="12.75" customHeight="1">
      <c r="B78" s="344"/>
      <c r="C78" s="333"/>
      <c r="D78" s="347"/>
      <c r="E78" s="333"/>
      <c r="F78" s="333"/>
      <c r="G78" s="336"/>
      <c r="H78" s="337"/>
      <c r="I78" s="338"/>
    </row>
    <row r="79" spans="2:9" ht="12.75" customHeight="1">
      <c r="B79" s="344"/>
      <c r="C79" s="333"/>
      <c r="D79" s="347"/>
      <c r="E79" s="333"/>
      <c r="F79" s="333"/>
      <c r="G79" s="336"/>
      <c r="H79" s="337"/>
      <c r="I79" s="338"/>
    </row>
    <row r="80" ht="12.75" customHeight="1">
      <c r="I80" s="338"/>
    </row>
    <row r="81" ht="12.75" customHeight="1">
      <c r="I81" s="338"/>
    </row>
    <row r="82" ht="12.75" customHeight="1">
      <c r="I82" s="338"/>
    </row>
  </sheetData>
  <mergeCells count="8">
    <mergeCell ref="B2:H2"/>
    <mergeCell ref="B4:H4"/>
    <mergeCell ref="D5:J5"/>
    <mergeCell ref="B3:H3"/>
    <mergeCell ref="B19:F19"/>
    <mergeCell ref="B24:F24"/>
    <mergeCell ref="B36:F36"/>
    <mergeCell ref="B46:F46"/>
  </mergeCells>
  <printOptions/>
  <pageMargins left="0.75" right="0.75" top="1" bottom="1" header="0.5" footer="0.5"/>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652" t="s">
        <v>169</v>
      </c>
      <c r="C2" s="652"/>
      <c r="D2" s="652"/>
      <c r="E2" s="652"/>
    </row>
    <row r="3" spans="2:5" ht="12.75" customHeight="1">
      <c r="B3" s="88" t="s">
        <v>170</v>
      </c>
      <c r="C3" s="88" t="s">
        <v>171</v>
      </c>
      <c r="D3" s="653" t="s">
        <v>172</v>
      </c>
      <c r="E3" s="653"/>
    </row>
    <row r="4" spans="2:5" ht="25.5">
      <c r="B4" s="89" t="s">
        <v>173</v>
      </c>
      <c r="C4" s="90" t="s">
        <v>174</v>
      </c>
      <c r="D4" s="654" t="s">
        <v>175</v>
      </c>
      <c r="E4" s="651"/>
    </row>
    <row r="5" spans="2:5" ht="25.5" customHeight="1">
      <c r="B5" s="89" t="s">
        <v>176</v>
      </c>
      <c r="C5" s="90" t="s">
        <v>177</v>
      </c>
      <c r="D5" s="654" t="s">
        <v>178</v>
      </c>
      <c r="E5" s="651"/>
    </row>
    <row r="6" spans="2:5" ht="38.25">
      <c r="B6" s="642" t="s">
        <v>229</v>
      </c>
      <c r="C6" s="645" t="s">
        <v>179</v>
      </c>
      <c r="D6" s="90" t="s">
        <v>180</v>
      </c>
      <c r="E6" s="96" t="s">
        <v>230</v>
      </c>
    </row>
    <row r="7" spans="2:5" ht="25.5">
      <c r="B7" s="643"/>
      <c r="C7" s="646"/>
      <c r="D7" s="91" t="s">
        <v>181</v>
      </c>
      <c r="E7" s="94" t="s">
        <v>231</v>
      </c>
    </row>
    <row r="8" spans="2:5" ht="38.25">
      <c r="B8" s="644"/>
      <c r="C8" s="647"/>
      <c r="D8" s="90" t="s">
        <v>182</v>
      </c>
      <c r="E8" s="96" t="s">
        <v>232</v>
      </c>
    </row>
    <row r="9" spans="2:5" ht="63.75" customHeight="1">
      <c r="B9" s="643" t="s">
        <v>233</v>
      </c>
      <c r="C9" s="646" t="s">
        <v>183</v>
      </c>
      <c r="D9" s="90" t="s">
        <v>180</v>
      </c>
      <c r="E9" s="96" t="s">
        <v>234</v>
      </c>
    </row>
    <row r="10" spans="2:5" ht="25.5">
      <c r="B10" s="643"/>
      <c r="C10" s="646"/>
      <c r="D10" s="91" t="s">
        <v>181</v>
      </c>
      <c r="E10" s="101" t="s">
        <v>231</v>
      </c>
    </row>
    <row r="11" spans="2:5" ht="38.25">
      <c r="B11" s="643"/>
      <c r="C11" s="646"/>
      <c r="D11" s="90" t="s">
        <v>182</v>
      </c>
      <c r="E11" s="96" t="s">
        <v>232</v>
      </c>
    </row>
    <row r="12" spans="2:5" ht="25.5">
      <c r="B12" s="642" t="s">
        <v>184</v>
      </c>
      <c r="C12" s="645" t="s">
        <v>185</v>
      </c>
      <c r="D12" s="90" t="s">
        <v>180</v>
      </c>
      <c r="E12" s="96" t="s">
        <v>186</v>
      </c>
    </row>
    <row r="13" spans="2:5" ht="25.5">
      <c r="B13" s="643"/>
      <c r="C13" s="646"/>
      <c r="D13" s="91" t="s">
        <v>181</v>
      </c>
      <c r="E13" s="94" t="s">
        <v>235</v>
      </c>
    </row>
    <row r="14" spans="2:5" ht="51">
      <c r="B14" s="644"/>
      <c r="C14" s="647"/>
      <c r="D14" s="90" t="s">
        <v>182</v>
      </c>
      <c r="E14" s="96" t="s">
        <v>236</v>
      </c>
    </row>
    <row r="15" spans="2:5" ht="25.5">
      <c r="B15" s="642" t="s">
        <v>187</v>
      </c>
      <c r="C15" s="645" t="s">
        <v>188</v>
      </c>
      <c r="D15" s="90" t="s">
        <v>180</v>
      </c>
      <c r="E15" s="96" t="s">
        <v>189</v>
      </c>
    </row>
    <row r="16" spans="2:5" ht="25.5">
      <c r="B16" s="644"/>
      <c r="C16" s="647"/>
      <c r="D16" s="92" t="s">
        <v>181</v>
      </c>
      <c r="E16" s="95" t="s">
        <v>237</v>
      </c>
    </row>
    <row r="17" spans="2:5" ht="25.5">
      <c r="B17" s="642" t="s">
        <v>190</v>
      </c>
      <c r="C17" s="645" t="s">
        <v>191</v>
      </c>
      <c r="D17" s="90" t="s">
        <v>180</v>
      </c>
      <c r="E17" s="96" t="s">
        <v>192</v>
      </c>
    </row>
    <row r="18" spans="2:5" ht="38.25">
      <c r="B18" s="643"/>
      <c r="C18" s="646"/>
      <c r="D18" s="91" t="s">
        <v>193</v>
      </c>
      <c r="E18" s="94" t="s">
        <v>194</v>
      </c>
    </row>
    <row r="19" spans="2:5" ht="12.75">
      <c r="B19" s="644"/>
      <c r="C19" s="647"/>
      <c r="D19" s="90" t="s">
        <v>181</v>
      </c>
      <c r="E19" s="96" t="s">
        <v>195</v>
      </c>
    </row>
    <row r="20" spans="2:5" ht="76.5">
      <c r="B20" s="642" t="s">
        <v>245</v>
      </c>
      <c r="C20" s="645" t="s">
        <v>246</v>
      </c>
      <c r="D20" s="99" t="s">
        <v>180</v>
      </c>
      <c r="E20" s="100" t="s">
        <v>249</v>
      </c>
    </row>
    <row r="21" spans="2:5" ht="25.5">
      <c r="B21" s="643"/>
      <c r="C21" s="646"/>
      <c r="D21" s="97" t="s">
        <v>193</v>
      </c>
      <c r="E21" s="98" t="s">
        <v>247</v>
      </c>
    </row>
    <row r="22" spans="2:5" ht="25.5">
      <c r="B22" s="644"/>
      <c r="C22" s="647"/>
      <c r="D22" s="90" t="s">
        <v>181</v>
      </c>
      <c r="E22" s="96" t="s">
        <v>248</v>
      </c>
    </row>
    <row r="23" spans="2:5" ht="63.75">
      <c r="B23" s="642" t="s">
        <v>196</v>
      </c>
      <c r="C23" s="645" t="s">
        <v>197</v>
      </c>
      <c r="D23" s="90" t="s">
        <v>180</v>
      </c>
      <c r="E23" s="96" t="s">
        <v>198</v>
      </c>
    </row>
    <row r="24" spans="2:5" ht="63.75">
      <c r="B24" s="643"/>
      <c r="C24" s="646"/>
      <c r="D24" s="91" t="s">
        <v>193</v>
      </c>
      <c r="E24" s="94" t="s">
        <v>199</v>
      </c>
    </row>
    <row r="25" spans="2:5" ht="12.75">
      <c r="B25" s="644"/>
      <c r="C25" s="647"/>
      <c r="D25" s="90" t="s">
        <v>181</v>
      </c>
      <c r="E25" s="96" t="s">
        <v>195</v>
      </c>
    </row>
    <row r="26" spans="2:5" ht="76.5">
      <c r="B26" s="642" t="s">
        <v>200</v>
      </c>
      <c r="C26" s="645" t="s">
        <v>201</v>
      </c>
      <c r="D26" s="90" t="s">
        <v>180</v>
      </c>
      <c r="E26" s="96" t="s">
        <v>202</v>
      </c>
    </row>
    <row r="27" spans="2:5" ht="140.25">
      <c r="B27" s="643"/>
      <c r="C27" s="646"/>
      <c r="D27" s="91" t="s">
        <v>193</v>
      </c>
      <c r="E27" s="94" t="s">
        <v>203</v>
      </c>
    </row>
    <row r="28" spans="2:5" ht="25.5">
      <c r="B28" s="644"/>
      <c r="C28" s="647"/>
      <c r="D28" s="90" t="s">
        <v>181</v>
      </c>
      <c r="E28" s="96" t="s">
        <v>251</v>
      </c>
    </row>
    <row r="29" spans="2:5" ht="76.5">
      <c r="B29" s="642" t="s">
        <v>204</v>
      </c>
      <c r="C29" s="645" t="s">
        <v>205</v>
      </c>
      <c r="D29" s="645" t="s">
        <v>180</v>
      </c>
      <c r="E29" s="93" t="s">
        <v>206</v>
      </c>
    </row>
    <row r="30" spans="2:5" ht="25.5">
      <c r="B30" s="643"/>
      <c r="C30" s="646"/>
      <c r="D30" s="646"/>
      <c r="E30" s="94" t="s">
        <v>207</v>
      </c>
    </row>
    <row r="31" spans="2:5" ht="12.75">
      <c r="B31" s="643"/>
      <c r="C31" s="646"/>
      <c r="D31" s="646"/>
      <c r="E31" s="94" t="s">
        <v>208</v>
      </c>
    </row>
    <row r="32" spans="2:5" ht="25.5">
      <c r="B32" s="643"/>
      <c r="C32" s="646"/>
      <c r="D32" s="647"/>
      <c r="E32" s="95" t="s">
        <v>209</v>
      </c>
    </row>
    <row r="33" spans="2:5" ht="226.5" customHeight="1">
      <c r="B33" s="643"/>
      <c r="C33" s="646"/>
      <c r="D33" s="645" t="s">
        <v>193</v>
      </c>
      <c r="E33" s="93" t="s">
        <v>210</v>
      </c>
    </row>
    <row r="34" spans="2:5" ht="88.5" customHeight="1">
      <c r="B34" s="643"/>
      <c r="C34" s="646"/>
      <c r="D34" s="647"/>
      <c r="E34" s="95" t="s">
        <v>211</v>
      </c>
    </row>
    <row r="35" spans="2:5" ht="12.75">
      <c r="B35" s="644"/>
      <c r="C35" s="647"/>
      <c r="D35" s="90" t="s">
        <v>181</v>
      </c>
      <c r="E35" s="96" t="s">
        <v>195</v>
      </c>
    </row>
    <row r="36" spans="2:5" ht="76.5">
      <c r="B36" s="642" t="s">
        <v>212</v>
      </c>
      <c r="C36" s="645" t="s">
        <v>213</v>
      </c>
      <c r="D36" s="645" t="s">
        <v>180</v>
      </c>
      <c r="E36" s="93" t="s">
        <v>214</v>
      </c>
    </row>
    <row r="37" spans="2:5" ht="102">
      <c r="B37" s="643"/>
      <c r="C37" s="646"/>
      <c r="D37" s="646"/>
      <c r="E37" s="94" t="s">
        <v>215</v>
      </c>
    </row>
    <row r="38" spans="2:5" ht="51">
      <c r="B38" s="643"/>
      <c r="C38" s="646"/>
      <c r="D38" s="646"/>
      <c r="E38" s="94" t="s">
        <v>216</v>
      </c>
    </row>
    <row r="39" spans="2:5" ht="90" customHeight="1">
      <c r="B39" s="643"/>
      <c r="C39" s="646"/>
      <c r="D39" s="90" t="s">
        <v>193</v>
      </c>
      <c r="E39" s="96" t="s">
        <v>238</v>
      </c>
    </row>
    <row r="40" spans="2:5" ht="12.75">
      <c r="B40" s="644"/>
      <c r="C40" s="647"/>
      <c r="D40" s="92" t="s">
        <v>181</v>
      </c>
      <c r="E40" s="95" t="s">
        <v>195</v>
      </c>
    </row>
    <row r="41" spans="2:5" ht="101.25" customHeight="1">
      <c r="B41" s="642" t="s">
        <v>217</v>
      </c>
      <c r="C41" s="645" t="s">
        <v>218</v>
      </c>
      <c r="D41" s="90" t="s">
        <v>180</v>
      </c>
      <c r="E41" s="96" t="s">
        <v>219</v>
      </c>
    </row>
    <row r="42" spans="2:5" ht="102">
      <c r="B42" s="643"/>
      <c r="C42" s="646"/>
      <c r="D42" s="90" t="s">
        <v>193</v>
      </c>
      <c r="E42" s="96" t="s">
        <v>220</v>
      </c>
    </row>
    <row r="43" spans="2:5" ht="12.75">
      <c r="B43" s="644"/>
      <c r="C43" s="647"/>
      <c r="D43" s="92" t="s">
        <v>181</v>
      </c>
      <c r="E43" s="95" t="s">
        <v>195</v>
      </c>
    </row>
    <row r="44" spans="2:5" ht="27.75" customHeight="1">
      <c r="B44" s="642" t="s">
        <v>253</v>
      </c>
      <c r="C44" s="645" t="s">
        <v>252</v>
      </c>
      <c r="D44" s="90" t="s">
        <v>180</v>
      </c>
      <c r="E44" s="96" t="s">
        <v>254</v>
      </c>
    </row>
    <row r="45" spans="2:5" ht="25.5">
      <c r="B45" s="643"/>
      <c r="C45" s="646"/>
      <c r="D45" s="90" t="s">
        <v>193</v>
      </c>
      <c r="E45" s="96" t="s">
        <v>255</v>
      </c>
    </row>
    <row r="46" spans="2:5" ht="25.5">
      <c r="B46" s="644"/>
      <c r="C46" s="647"/>
      <c r="D46" s="92" t="s">
        <v>181</v>
      </c>
      <c r="E46" s="95" t="s">
        <v>251</v>
      </c>
    </row>
    <row r="47" spans="2:5" ht="12.75" customHeight="1">
      <c r="B47" s="89" t="s">
        <v>221</v>
      </c>
      <c r="C47" s="90" t="s">
        <v>222</v>
      </c>
      <c r="D47" s="650" t="s">
        <v>223</v>
      </c>
      <c r="E47" s="651"/>
    </row>
    <row r="48" spans="2:5" ht="25.5" customHeight="1">
      <c r="B48" s="89" t="s">
        <v>224</v>
      </c>
      <c r="C48" s="90" t="s">
        <v>39</v>
      </c>
      <c r="D48" s="650" t="s">
        <v>225</v>
      </c>
      <c r="E48" s="651"/>
    </row>
    <row r="49" spans="2:5" ht="25.5" customHeight="1">
      <c r="B49" s="89" t="s">
        <v>227</v>
      </c>
      <c r="C49" s="90" t="s">
        <v>37</v>
      </c>
      <c r="D49" s="650" t="s">
        <v>228</v>
      </c>
      <c r="E49" s="651"/>
    </row>
    <row r="50" spans="2:5" ht="38.25" customHeight="1">
      <c r="B50" s="89" t="s">
        <v>226</v>
      </c>
      <c r="C50" s="90" t="s">
        <v>57</v>
      </c>
      <c r="D50" s="650" t="s">
        <v>239</v>
      </c>
      <c r="E50" s="651"/>
    </row>
    <row r="51" spans="2:5" ht="12.75">
      <c r="B51" s="648"/>
      <c r="C51" s="648"/>
      <c r="D51" s="648"/>
      <c r="E51" s="648"/>
    </row>
    <row r="52" spans="2:5" ht="12.75">
      <c r="B52" s="649"/>
      <c r="C52" s="649"/>
      <c r="D52" s="649"/>
      <c r="E52" s="649"/>
    </row>
  </sheetData>
  <mergeCells count="37">
    <mergeCell ref="B2:E2"/>
    <mergeCell ref="D3:E3"/>
    <mergeCell ref="D4:E4"/>
    <mergeCell ref="D5:E5"/>
    <mergeCell ref="B12:B14"/>
    <mergeCell ref="C12:C14"/>
    <mergeCell ref="B6:B8"/>
    <mergeCell ref="C6:C8"/>
    <mergeCell ref="B9:B11"/>
    <mergeCell ref="C9:C11"/>
    <mergeCell ref="B20:B22"/>
    <mergeCell ref="C20:C22"/>
    <mergeCell ref="B15:B16"/>
    <mergeCell ref="C15:C16"/>
    <mergeCell ref="B17:B19"/>
    <mergeCell ref="C17:C19"/>
    <mergeCell ref="D33:D34"/>
    <mergeCell ref="B23:B25"/>
    <mergeCell ref="C23:C25"/>
    <mergeCell ref="B26:B28"/>
    <mergeCell ref="C26:C28"/>
    <mergeCell ref="B29:B35"/>
    <mergeCell ref="C29:C35"/>
    <mergeCell ref="D29:D32"/>
    <mergeCell ref="B36:B40"/>
    <mergeCell ref="C36:C40"/>
    <mergeCell ref="D36:D38"/>
    <mergeCell ref="B41:B43"/>
    <mergeCell ref="C41:C43"/>
    <mergeCell ref="B44:B46"/>
    <mergeCell ref="C44:C46"/>
    <mergeCell ref="B51:E51"/>
    <mergeCell ref="B52:E52"/>
    <mergeCell ref="D47:E47"/>
    <mergeCell ref="D48:E48"/>
    <mergeCell ref="D49:E49"/>
    <mergeCell ref="D50:E50"/>
  </mergeCells>
  <printOptions horizontalCentered="1" verticalCentered="1"/>
  <pageMargins left="0.75" right="0.75" top="1" bottom="1" header="0.5" footer="0.5"/>
  <pageSetup fitToHeight="3"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655" t="s">
        <v>35</v>
      </c>
      <c r="B2" s="655"/>
      <c r="C2" s="655"/>
      <c r="D2" s="655"/>
      <c r="E2" s="655"/>
      <c r="F2" s="655"/>
      <c r="G2" s="655"/>
      <c r="H2" s="655"/>
      <c r="I2" s="655"/>
      <c r="J2" s="655"/>
      <c r="K2" s="655"/>
      <c r="L2" s="655"/>
      <c r="M2" s="655"/>
      <c r="N2" s="655"/>
      <c r="O2" s="655"/>
    </row>
    <row r="43" spans="1:15" ht="12.75">
      <c r="A43" s="656"/>
      <c r="B43" s="656"/>
      <c r="C43" s="656"/>
      <c r="D43" s="656"/>
      <c r="E43" s="656"/>
      <c r="F43" s="656"/>
      <c r="G43" s="656"/>
      <c r="H43" s="656"/>
      <c r="I43" s="656"/>
      <c r="J43" s="656"/>
      <c r="K43" s="656"/>
      <c r="L43" s="656"/>
      <c r="M43" s="656"/>
      <c r="N43" s="656"/>
      <c r="O43" s="656"/>
    </row>
    <row r="44" spans="1:15" ht="12.75">
      <c r="A44" s="656"/>
      <c r="B44" s="656"/>
      <c r="C44" s="656"/>
      <c r="D44" s="656"/>
      <c r="E44" s="656"/>
      <c r="F44" s="656"/>
      <c r="G44" s="656"/>
      <c r="H44" s="656"/>
      <c r="I44" s="656"/>
      <c r="J44" s="656"/>
      <c r="K44" s="656"/>
      <c r="L44" s="656"/>
      <c r="M44" s="656"/>
      <c r="N44" s="656"/>
      <c r="O44" s="656"/>
    </row>
  </sheetData>
  <mergeCells count="3">
    <mergeCell ref="A2:O2"/>
    <mergeCell ref="A44:O44"/>
    <mergeCell ref="A43:O43"/>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pageSetUpPr fitToPage="1"/>
  </sheetPr>
  <dimension ref="A1:Y82"/>
  <sheetViews>
    <sheetView showGridLines="0" zoomScale="49" zoomScaleNormal="49" zoomScaleSheetLayoutView="25" workbookViewId="0" topLeftCell="A1">
      <selection activeCell="A1" sqref="A1"/>
    </sheetView>
  </sheetViews>
  <sheetFormatPr defaultColWidth="9.140625" defaultRowHeight="12.75"/>
  <cols>
    <col min="1" max="1" width="2.57421875" style="245" customWidth="1"/>
    <col min="2" max="2" width="22.8515625" style="246" customWidth="1"/>
    <col min="3" max="3" width="25.57421875" style="246" customWidth="1"/>
    <col min="4" max="23" width="11.7109375" style="246" customWidth="1"/>
    <col min="24" max="16384" width="9.140625" style="246" customWidth="1"/>
  </cols>
  <sheetData>
    <row r="1" s="244" customFormat="1" ht="9.75" customHeight="1" thickBot="1">
      <c r="A1" s="244" t="s">
        <v>29</v>
      </c>
    </row>
    <row r="2" spans="2:23" s="244" customFormat="1" ht="29.25" customHeight="1" thickBot="1">
      <c r="B2" s="419" t="s">
        <v>427</v>
      </c>
      <c r="C2" s="857" t="s">
        <v>431</v>
      </c>
      <c r="D2" s="858"/>
      <c r="E2" s="858"/>
      <c r="F2" s="858"/>
      <c r="G2" s="858"/>
      <c r="H2" s="858"/>
      <c r="I2" s="858"/>
      <c r="J2" s="858"/>
      <c r="K2" s="858"/>
      <c r="L2" s="858"/>
      <c r="M2" s="858"/>
      <c r="N2" s="858"/>
      <c r="O2" s="858"/>
      <c r="P2" s="858"/>
      <c r="Q2" s="858"/>
      <c r="R2" s="858"/>
      <c r="S2" s="858"/>
      <c r="T2" s="858"/>
      <c r="U2" s="858"/>
      <c r="V2" s="421"/>
      <c r="W2" s="422"/>
    </row>
    <row r="3" spans="2:23" s="244" customFormat="1" ht="29.25" customHeight="1">
      <c r="B3" s="884" t="s">
        <v>441</v>
      </c>
      <c r="C3" s="859"/>
      <c r="D3" s="860"/>
      <c r="E3" s="860"/>
      <c r="F3" s="860"/>
      <c r="G3" s="860"/>
      <c r="H3" s="860"/>
      <c r="I3" s="860"/>
      <c r="J3" s="860"/>
      <c r="K3" s="860"/>
      <c r="L3" s="860"/>
      <c r="M3" s="860"/>
      <c r="N3" s="860"/>
      <c r="O3" s="860"/>
      <c r="P3" s="860"/>
      <c r="Q3" s="860"/>
      <c r="R3" s="860"/>
      <c r="S3" s="860"/>
      <c r="T3" s="860"/>
      <c r="U3" s="860"/>
      <c r="V3" s="423"/>
      <c r="W3" s="424"/>
    </row>
    <row r="4" spans="2:23" s="244" customFormat="1" ht="31.5" customHeight="1">
      <c r="B4" s="885"/>
      <c r="C4" s="113" t="s">
        <v>430</v>
      </c>
      <c r="D4" s="72"/>
      <c r="E4" s="72"/>
      <c r="F4" s="72"/>
      <c r="G4" s="72"/>
      <c r="H4" s="72"/>
      <c r="I4" s="72"/>
      <c r="J4" s="72"/>
      <c r="K4" s="72"/>
      <c r="L4" s="72"/>
      <c r="M4" s="72"/>
      <c r="N4" s="72"/>
      <c r="O4" s="72"/>
      <c r="P4" s="72"/>
      <c r="Q4" s="72"/>
      <c r="R4" s="72"/>
      <c r="S4" s="72"/>
      <c r="T4" s="72"/>
      <c r="U4" s="72"/>
      <c r="V4" s="423"/>
      <c r="W4" s="424"/>
    </row>
    <row r="5" spans="2:23" s="244" customFormat="1" ht="31.5" customHeight="1">
      <c r="B5" s="885"/>
      <c r="C5" s="113" t="s">
        <v>429</v>
      </c>
      <c r="D5" s="73"/>
      <c r="E5" s="73"/>
      <c r="F5" s="73"/>
      <c r="G5" s="73"/>
      <c r="H5" s="73"/>
      <c r="I5" s="73"/>
      <c r="J5" s="73"/>
      <c r="K5" s="73"/>
      <c r="L5" s="73"/>
      <c r="M5" s="73"/>
      <c r="N5" s="73"/>
      <c r="O5" s="73"/>
      <c r="P5" s="73"/>
      <c r="Q5" s="73"/>
      <c r="R5" s="73"/>
      <c r="S5" s="73"/>
      <c r="T5" s="73"/>
      <c r="U5" s="73"/>
      <c r="V5" s="423"/>
      <c r="W5" s="424"/>
    </row>
    <row r="6" spans="2:23" s="244" customFormat="1" ht="31.5" customHeight="1">
      <c r="B6" s="885"/>
      <c r="C6" s="412" t="s">
        <v>428</v>
      </c>
      <c r="D6" s="72"/>
      <c r="E6" s="72"/>
      <c r="F6" s="72"/>
      <c r="G6" s="72"/>
      <c r="H6" s="72"/>
      <c r="I6" s="72"/>
      <c r="J6" s="72"/>
      <c r="K6" s="72"/>
      <c r="L6" s="72"/>
      <c r="M6" s="72"/>
      <c r="N6" s="72"/>
      <c r="O6" s="72"/>
      <c r="P6" s="72"/>
      <c r="Q6" s="72"/>
      <c r="R6" s="72"/>
      <c r="S6" s="72"/>
      <c r="T6" s="72"/>
      <c r="U6" s="72"/>
      <c r="V6" s="423"/>
      <c r="W6" s="424"/>
    </row>
    <row r="7" spans="2:23" s="244" customFormat="1" ht="20.25" customHeight="1">
      <c r="B7" s="885"/>
      <c r="C7" s="417" t="s">
        <v>274</v>
      </c>
      <c r="D7" s="73"/>
      <c r="E7" s="73"/>
      <c r="F7" s="73"/>
      <c r="G7" s="73"/>
      <c r="H7" s="73"/>
      <c r="I7" s="73"/>
      <c r="J7" s="73"/>
      <c r="K7" s="73"/>
      <c r="L7" s="73"/>
      <c r="M7" s="73"/>
      <c r="N7" s="73"/>
      <c r="O7" s="73"/>
      <c r="P7" s="73"/>
      <c r="Q7" s="73"/>
      <c r="R7" s="73"/>
      <c r="S7" s="73"/>
      <c r="T7" s="73"/>
      <c r="U7" s="73"/>
      <c r="V7" s="423"/>
      <c r="W7" s="424"/>
    </row>
    <row r="8" spans="2:23" s="244" customFormat="1" ht="20.25" customHeight="1" thickBot="1">
      <c r="B8" s="885"/>
      <c r="C8" s="414"/>
      <c r="D8" s="415"/>
      <c r="E8" s="415"/>
      <c r="F8" s="415"/>
      <c r="G8" s="415"/>
      <c r="H8" s="415"/>
      <c r="I8" s="415"/>
      <c r="J8" s="415"/>
      <c r="K8" s="415"/>
      <c r="L8" s="415"/>
      <c r="M8" s="415"/>
      <c r="N8" s="415"/>
      <c r="O8" s="415"/>
      <c r="P8" s="415"/>
      <c r="Q8" s="415"/>
      <c r="R8" s="415"/>
      <c r="S8" s="415"/>
      <c r="T8" s="415"/>
      <c r="U8" s="415"/>
      <c r="V8" s="420"/>
      <c r="W8" s="418"/>
    </row>
    <row r="9" spans="2:23" ht="24" customHeight="1" thickBot="1">
      <c r="B9" s="886"/>
      <c r="C9" s="416" t="s">
        <v>0</v>
      </c>
      <c r="D9" s="550" t="s">
        <v>1</v>
      </c>
      <c r="E9" s="551"/>
      <c r="F9" s="551"/>
      <c r="G9" s="552"/>
      <c r="H9" s="550" t="s">
        <v>2</v>
      </c>
      <c r="I9" s="551"/>
      <c r="J9" s="551"/>
      <c r="K9" s="552"/>
      <c r="L9" s="550" t="s">
        <v>3</v>
      </c>
      <c r="M9" s="551"/>
      <c r="N9" s="551"/>
      <c r="O9" s="552"/>
      <c r="P9" s="550" t="s">
        <v>4</v>
      </c>
      <c r="Q9" s="551"/>
      <c r="R9" s="551"/>
      <c r="S9" s="551"/>
      <c r="T9" s="550" t="s">
        <v>5</v>
      </c>
      <c r="U9" s="551"/>
      <c r="V9" s="551"/>
      <c r="W9" s="552"/>
    </row>
    <row r="10" spans="2:23" ht="23.25">
      <c r="B10" s="106" t="s">
        <v>6</v>
      </c>
      <c r="C10" s="541"/>
      <c r="D10" s="865"/>
      <c r="E10" s="866"/>
      <c r="F10" s="866"/>
      <c r="G10" s="867"/>
      <c r="H10" s="729"/>
      <c r="I10" s="729"/>
      <c r="J10" s="729"/>
      <c r="K10" s="729"/>
      <c r="L10" s="728"/>
      <c r="M10" s="729"/>
      <c r="N10" s="729"/>
      <c r="O10" s="730"/>
      <c r="P10" s="864" t="s">
        <v>399</v>
      </c>
      <c r="Q10" s="864"/>
      <c r="R10" s="864"/>
      <c r="S10" s="864"/>
      <c r="T10" s="553" t="s">
        <v>30</v>
      </c>
      <c r="U10" s="541"/>
      <c r="V10" s="541"/>
      <c r="W10" s="542"/>
    </row>
    <row r="11" spans="2:23" ht="23.25">
      <c r="B11" s="106" t="s">
        <v>7</v>
      </c>
      <c r="C11" s="880"/>
      <c r="D11" s="868"/>
      <c r="E11" s="869"/>
      <c r="F11" s="869"/>
      <c r="G11" s="870"/>
      <c r="H11" s="732"/>
      <c r="I11" s="732"/>
      <c r="J11" s="732"/>
      <c r="K11" s="732"/>
      <c r="L11" s="731"/>
      <c r="M11" s="732"/>
      <c r="N11" s="732"/>
      <c r="O11" s="733"/>
      <c r="P11" s="727" t="s">
        <v>400</v>
      </c>
      <c r="Q11" s="727"/>
      <c r="R11" s="727"/>
      <c r="S11" s="727"/>
      <c r="T11" s="668"/>
      <c r="U11" s="669"/>
      <c r="V11" s="669"/>
      <c r="W11" s="670"/>
    </row>
    <row r="12" spans="2:23" ht="23.25" customHeight="1">
      <c r="B12" s="107" t="s">
        <v>8</v>
      </c>
      <c r="C12" s="880"/>
      <c r="D12" s="666" t="s">
        <v>424</v>
      </c>
      <c r="E12" s="667"/>
      <c r="F12" s="667"/>
      <c r="G12" s="595"/>
      <c r="H12" s="691" t="s">
        <v>39</v>
      </c>
      <c r="I12" s="740" t="s">
        <v>40</v>
      </c>
      <c r="J12" s="774" t="s">
        <v>38</v>
      </c>
      <c r="K12" s="724" t="s">
        <v>263</v>
      </c>
      <c r="L12" s="683" t="s">
        <v>381</v>
      </c>
      <c r="M12" s="861" t="s">
        <v>39</v>
      </c>
      <c r="N12" s="745" t="s">
        <v>40</v>
      </c>
      <c r="O12" s="737" t="s">
        <v>36</v>
      </c>
      <c r="P12" s="705" t="s">
        <v>40</v>
      </c>
      <c r="Q12" s="724" t="s">
        <v>263</v>
      </c>
      <c r="R12" s="721" t="s">
        <v>38</v>
      </c>
      <c r="S12" s="686" t="s">
        <v>262</v>
      </c>
      <c r="T12" s="671" t="s">
        <v>378</v>
      </c>
      <c r="U12" s="672"/>
      <c r="V12" s="672"/>
      <c r="W12" s="673"/>
    </row>
    <row r="13" spans="2:23" ht="23.25" customHeight="1">
      <c r="B13" s="107" t="s">
        <v>9</v>
      </c>
      <c r="C13" s="880"/>
      <c r="D13" s="596"/>
      <c r="E13" s="597"/>
      <c r="F13" s="597"/>
      <c r="G13" s="586"/>
      <c r="H13" s="691"/>
      <c r="I13" s="741"/>
      <c r="J13" s="862"/>
      <c r="K13" s="725"/>
      <c r="L13" s="684"/>
      <c r="M13" s="861"/>
      <c r="N13" s="746"/>
      <c r="O13" s="738"/>
      <c r="P13" s="705"/>
      <c r="Q13" s="725"/>
      <c r="R13" s="722"/>
      <c r="S13" s="687"/>
      <c r="T13" s="674"/>
      <c r="U13" s="675"/>
      <c r="V13" s="675"/>
      <c r="W13" s="676"/>
    </row>
    <row r="14" spans="2:23" ht="23.25" customHeight="1">
      <c r="B14" s="107" t="s">
        <v>10</v>
      </c>
      <c r="C14" s="880"/>
      <c r="D14" s="596"/>
      <c r="E14" s="597"/>
      <c r="F14" s="597"/>
      <c r="G14" s="586"/>
      <c r="H14" s="691"/>
      <c r="I14" s="741"/>
      <c r="J14" s="862"/>
      <c r="K14" s="725"/>
      <c r="L14" s="684"/>
      <c r="M14" s="861"/>
      <c r="N14" s="746"/>
      <c r="O14" s="738"/>
      <c r="P14" s="705"/>
      <c r="Q14" s="725"/>
      <c r="R14" s="722"/>
      <c r="S14" s="687"/>
      <c r="T14" s="674"/>
      <c r="U14" s="675"/>
      <c r="V14" s="675"/>
      <c r="W14" s="676"/>
    </row>
    <row r="15" spans="2:23" ht="23.25" customHeight="1">
      <c r="B15" s="107" t="s">
        <v>11</v>
      </c>
      <c r="C15" s="880"/>
      <c r="D15" s="596"/>
      <c r="E15" s="597"/>
      <c r="F15" s="597"/>
      <c r="G15" s="586"/>
      <c r="H15" s="691"/>
      <c r="I15" s="742"/>
      <c r="J15" s="863"/>
      <c r="K15" s="726"/>
      <c r="L15" s="685"/>
      <c r="M15" s="861"/>
      <c r="N15" s="746"/>
      <c r="O15" s="739"/>
      <c r="P15" s="705"/>
      <c r="Q15" s="726"/>
      <c r="R15" s="723"/>
      <c r="S15" s="688"/>
      <c r="T15" s="677"/>
      <c r="U15" s="678"/>
      <c r="V15" s="678"/>
      <c r="W15" s="679"/>
    </row>
    <row r="16" spans="2:23" ht="23.25">
      <c r="B16" s="108" t="s">
        <v>12</v>
      </c>
      <c r="C16" s="880"/>
      <c r="D16" s="560"/>
      <c r="E16" s="561"/>
      <c r="F16" s="561"/>
      <c r="G16" s="562"/>
      <c r="H16" s="681" t="s">
        <v>13</v>
      </c>
      <c r="I16" s="681"/>
      <c r="J16" s="681"/>
      <c r="K16" s="681"/>
      <c r="L16" s="680" t="s">
        <v>13</v>
      </c>
      <c r="M16" s="681"/>
      <c r="N16" s="681"/>
      <c r="O16" s="682"/>
      <c r="P16" s="681" t="s">
        <v>13</v>
      </c>
      <c r="Q16" s="681"/>
      <c r="R16" s="681"/>
      <c r="S16" s="681"/>
      <c r="T16" s="680" t="s">
        <v>13</v>
      </c>
      <c r="U16" s="681"/>
      <c r="V16" s="681"/>
      <c r="W16" s="682"/>
    </row>
    <row r="17" spans="2:23" ht="23.25" customHeight="1">
      <c r="B17" s="109" t="s">
        <v>14</v>
      </c>
      <c r="C17" s="880"/>
      <c r="D17" s="663" t="s">
        <v>13</v>
      </c>
      <c r="E17" s="664"/>
      <c r="F17" s="664"/>
      <c r="G17" s="665"/>
      <c r="H17" s="691" t="s">
        <v>39</v>
      </c>
      <c r="I17" s="744" t="s">
        <v>262</v>
      </c>
      <c r="J17" s="743" t="s">
        <v>37</v>
      </c>
      <c r="K17" s="689" t="s">
        <v>36</v>
      </c>
      <c r="L17" s="671" t="s">
        <v>382</v>
      </c>
      <c r="M17" s="672"/>
      <c r="N17" s="672"/>
      <c r="O17" s="673"/>
      <c r="P17" s="705" t="s">
        <v>40</v>
      </c>
      <c r="Q17" s="793" t="s">
        <v>39</v>
      </c>
      <c r="R17" s="703" t="s">
        <v>38</v>
      </c>
      <c r="S17" s="700" t="s">
        <v>262</v>
      </c>
      <c r="T17" s="671" t="s">
        <v>378</v>
      </c>
      <c r="U17" s="692"/>
      <c r="V17" s="692"/>
      <c r="W17" s="693"/>
    </row>
    <row r="18" spans="2:23" ht="23.25" customHeight="1">
      <c r="B18" s="109" t="s">
        <v>15</v>
      </c>
      <c r="C18" s="880"/>
      <c r="D18" s="657" t="s">
        <v>425</v>
      </c>
      <c r="E18" s="658"/>
      <c r="F18" s="658"/>
      <c r="G18" s="659"/>
      <c r="H18" s="691"/>
      <c r="I18" s="744"/>
      <c r="J18" s="743"/>
      <c r="K18" s="690"/>
      <c r="L18" s="674"/>
      <c r="M18" s="675"/>
      <c r="N18" s="675"/>
      <c r="O18" s="676"/>
      <c r="P18" s="705"/>
      <c r="Q18" s="794"/>
      <c r="R18" s="704"/>
      <c r="S18" s="701"/>
      <c r="T18" s="694"/>
      <c r="U18" s="695"/>
      <c r="V18" s="695"/>
      <c r="W18" s="696"/>
    </row>
    <row r="19" spans="2:23" ht="23.25" customHeight="1">
      <c r="B19" s="109" t="s">
        <v>16</v>
      </c>
      <c r="C19" s="880"/>
      <c r="D19" s="660"/>
      <c r="E19" s="661"/>
      <c r="F19" s="661"/>
      <c r="G19" s="662"/>
      <c r="H19" s="691"/>
      <c r="I19" s="744"/>
      <c r="J19" s="743"/>
      <c r="K19" s="690"/>
      <c r="L19" s="677"/>
      <c r="M19" s="678"/>
      <c r="N19" s="678"/>
      <c r="O19" s="679"/>
      <c r="P19" s="705"/>
      <c r="Q19" s="795"/>
      <c r="R19" s="704"/>
      <c r="S19" s="702"/>
      <c r="T19" s="697"/>
      <c r="U19" s="698"/>
      <c r="V19" s="698"/>
      <c r="W19" s="699"/>
    </row>
    <row r="20" spans="2:23" ht="23.25" customHeight="1">
      <c r="B20" s="365" t="s">
        <v>442</v>
      </c>
      <c r="C20" s="880"/>
      <c r="D20" s="563" t="s">
        <v>17</v>
      </c>
      <c r="E20" s="564"/>
      <c r="F20" s="564"/>
      <c r="G20" s="565"/>
      <c r="H20" s="564" t="s">
        <v>17</v>
      </c>
      <c r="I20" s="564"/>
      <c r="J20" s="564"/>
      <c r="K20" s="565"/>
      <c r="L20" s="563" t="s">
        <v>17</v>
      </c>
      <c r="M20" s="564"/>
      <c r="N20" s="564"/>
      <c r="O20" s="565"/>
      <c r="P20" s="563" t="s">
        <v>17</v>
      </c>
      <c r="Q20" s="564"/>
      <c r="R20" s="564"/>
      <c r="S20" s="565"/>
      <c r="T20" s="709"/>
      <c r="U20" s="710"/>
      <c r="V20" s="710"/>
      <c r="W20" s="711"/>
    </row>
    <row r="21" spans="2:23" ht="23.25" customHeight="1">
      <c r="B21" s="365" t="s">
        <v>443</v>
      </c>
      <c r="C21" s="881"/>
      <c r="D21" s="559"/>
      <c r="E21" s="555"/>
      <c r="F21" s="555"/>
      <c r="G21" s="556"/>
      <c r="H21" s="555"/>
      <c r="I21" s="555"/>
      <c r="J21" s="555"/>
      <c r="K21" s="556"/>
      <c r="L21" s="559"/>
      <c r="M21" s="555"/>
      <c r="N21" s="555"/>
      <c r="O21" s="556"/>
      <c r="P21" s="559"/>
      <c r="Q21" s="555"/>
      <c r="R21" s="555"/>
      <c r="S21" s="556"/>
      <c r="T21" s="712"/>
      <c r="U21" s="713"/>
      <c r="V21" s="713"/>
      <c r="W21" s="714"/>
    </row>
    <row r="22" spans="2:23" ht="23.25" customHeight="1">
      <c r="B22" s="109" t="s">
        <v>18</v>
      </c>
      <c r="C22" s="564" t="s">
        <v>166</v>
      </c>
      <c r="D22" s="671" t="s">
        <v>261</v>
      </c>
      <c r="E22" s="672"/>
      <c r="F22" s="672"/>
      <c r="G22" s="673"/>
      <c r="H22" s="691" t="s">
        <v>39</v>
      </c>
      <c r="I22" s="744" t="s">
        <v>262</v>
      </c>
      <c r="J22" s="703" t="s">
        <v>38</v>
      </c>
      <c r="K22" s="689" t="s">
        <v>36</v>
      </c>
      <c r="L22" s="852" t="s">
        <v>161</v>
      </c>
      <c r="M22" s="686" t="s">
        <v>262</v>
      </c>
      <c r="N22" s="721" t="s">
        <v>38</v>
      </c>
      <c r="O22" s="887" t="s">
        <v>36</v>
      </c>
      <c r="P22" s="718" t="s">
        <v>40</v>
      </c>
      <c r="Q22" s="888" t="s">
        <v>39</v>
      </c>
      <c r="R22" s="721" t="s">
        <v>38</v>
      </c>
      <c r="S22" s="706" t="s">
        <v>36</v>
      </c>
      <c r="T22" s="712"/>
      <c r="U22" s="713"/>
      <c r="V22" s="713"/>
      <c r="W22" s="714"/>
    </row>
    <row r="23" spans="2:23" ht="23.25" customHeight="1">
      <c r="B23" s="109" t="s">
        <v>19</v>
      </c>
      <c r="C23" s="824"/>
      <c r="D23" s="674"/>
      <c r="E23" s="675"/>
      <c r="F23" s="675"/>
      <c r="G23" s="676"/>
      <c r="H23" s="691"/>
      <c r="I23" s="766"/>
      <c r="J23" s="703"/>
      <c r="K23" s="689"/>
      <c r="L23" s="853"/>
      <c r="M23" s="687"/>
      <c r="N23" s="790"/>
      <c r="O23" s="887"/>
      <c r="P23" s="719"/>
      <c r="Q23" s="889"/>
      <c r="R23" s="790"/>
      <c r="S23" s="707"/>
      <c r="T23" s="712"/>
      <c r="U23" s="713"/>
      <c r="V23" s="713"/>
      <c r="W23" s="714"/>
    </row>
    <row r="24" spans="2:23" ht="23.25" customHeight="1">
      <c r="B24" s="109" t="s">
        <v>20</v>
      </c>
      <c r="C24" s="824"/>
      <c r="D24" s="796" t="s">
        <v>260</v>
      </c>
      <c r="E24" s="797"/>
      <c r="F24" s="797"/>
      <c r="G24" s="798"/>
      <c r="H24" s="691"/>
      <c r="I24" s="766"/>
      <c r="J24" s="703"/>
      <c r="K24" s="689"/>
      <c r="L24" s="853"/>
      <c r="M24" s="687"/>
      <c r="N24" s="790"/>
      <c r="O24" s="887"/>
      <c r="P24" s="719"/>
      <c r="Q24" s="889"/>
      <c r="R24" s="790"/>
      <c r="S24" s="707"/>
      <c r="T24" s="712"/>
      <c r="U24" s="713"/>
      <c r="V24" s="713"/>
      <c r="W24" s="714"/>
    </row>
    <row r="25" spans="2:23" ht="23.25" customHeight="1">
      <c r="B25" s="109" t="s">
        <v>21</v>
      </c>
      <c r="C25" s="824"/>
      <c r="D25" s="799"/>
      <c r="E25" s="800"/>
      <c r="F25" s="800"/>
      <c r="G25" s="801"/>
      <c r="H25" s="691"/>
      <c r="I25" s="766"/>
      <c r="J25" s="703"/>
      <c r="K25" s="689"/>
      <c r="L25" s="854"/>
      <c r="M25" s="688"/>
      <c r="N25" s="791"/>
      <c r="O25" s="887"/>
      <c r="P25" s="720"/>
      <c r="Q25" s="890"/>
      <c r="R25" s="791"/>
      <c r="S25" s="708"/>
      <c r="T25" s="715"/>
      <c r="U25" s="716"/>
      <c r="V25" s="716"/>
      <c r="W25" s="717"/>
    </row>
    <row r="26" spans="2:23" ht="23.25">
      <c r="B26" s="110" t="s">
        <v>22</v>
      </c>
      <c r="C26" s="824"/>
      <c r="D26" s="809" t="s">
        <v>13</v>
      </c>
      <c r="E26" s="810"/>
      <c r="F26" s="810"/>
      <c r="G26" s="811"/>
      <c r="H26" s="681" t="s">
        <v>13</v>
      </c>
      <c r="I26" s="681"/>
      <c r="J26" s="681"/>
      <c r="K26" s="681"/>
      <c r="L26" s="680" t="s">
        <v>13</v>
      </c>
      <c r="M26" s="681"/>
      <c r="N26" s="681"/>
      <c r="O26" s="682"/>
      <c r="P26" s="681" t="s">
        <v>13</v>
      </c>
      <c r="Q26" s="681"/>
      <c r="R26" s="681"/>
      <c r="S26" s="681"/>
      <c r="T26" s="871" t="s">
        <v>424</v>
      </c>
      <c r="U26" s="872"/>
      <c r="V26" s="872"/>
      <c r="W26" s="873"/>
    </row>
    <row r="27" spans="2:23" ht="23.25">
      <c r="B27" s="109" t="s">
        <v>23</v>
      </c>
      <c r="C27" s="824"/>
      <c r="D27" s="808" t="s">
        <v>40</v>
      </c>
      <c r="E27" s="744" t="s">
        <v>262</v>
      </c>
      <c r="F27" s="724" t="s">
        <v>263</v>
      </c>
      <c r="G27" s="805" t="s">
        <v>38</v>
      </c>
      <c r="H27" s="691" t="s">
        <v>39</v>
      </c>
      <c r="I27" s="746" t="s">
        <v>40</v>
      </c>
      <c r="J27" s="721" t="s">
        <v>38</v>
      </c>
      <c r="K27" s="706" t="s">
        <v>36</v>
      </c>
      <c r="L27" s="778" t="s">
        <v>263</v>
      </c>
      <c r="M27" s="686" t="s">
        <v>262</v>
      </c>
      <c r="N27" s="721" t="s">
        <v>38</v>
      </c>
      <c r="O27" s="802" t="s">
        <v>36</v>
      </c>
      <c r="P27" s="780" t="s">
        <v>40</v>
      </c>
      <c r="Q27" s="724" t="s">
        <v>263</v>
      </c>
      <c r="R27" s="700" t="s">
        <v>262</v>
      </c>
      <c r="S27" s="706" t="s">
        <v>36</v>
      </c>
      <c r="T27" s="874"/>
      <c r="U27" s="875"/>
      <c r="V27" s="875"/>
      <c r="W27" s="876"/>
    </row>
    <row r="28" spans="2:23" ht="23.25">
      <c r="B28" s="107" t="s">
        <v>24</v>
      </c>
      <c r="C28" s="555"/>
      <c r="D28" s="808"/>
      <c r="E28" s="766"/>
      <c r="F28" s="725"/>
      <c r="G28" s="805"/>
      <c r="H28" s="691"/>
      <c r="I28" s="822"/>
      <c r="J28" s="790"/>
      <c r="K28" s="806"/>
      <c r="L28" s="829"/>
      <c r="M28" s="687"/>
      <c r="N28" s="790"/>
      <c r="O28" s="803"/>
      <c r="P28" s="781"/>
      <c r="Q28" s="725"/>
      <c r="R28" s="701"/>
      <c r="S28" s="707"/>
      <c r="T28" s="874"/>
      <c r="U28" s="875"/>
      <c r="V28" s="875"/>
      <c r="W28" s="876"/>
    </row>
    <row r="29" spans="2:23" ht="23.25">
      <c r="B29" s="109" t="s">
        <v>25</v>
      </c>
      <c r="C29" s="882" t="s">
        <v>61</v>
      </c>
      <c r="D29" s="808"/>
      <c r="E29" s="766"/>
      <c r="F29" s="725"/>
      <c r="G29" s="805"/>
      <c r="H29" s="691"/>
      <c r="I29" s="822"/>
      <c r="J29" s="790"/>
      <c r="K29" s="806"/>
      <c r="L29" s="829"/>
      <c r="M29" s="687"/>
      <c r="N29" s="790"/>
      <c r="O29" s="803"/>
      <c r="P29" s="781"/>
      <c r="Q29" s="725"/>
      <c r="R29" s="701"/>
      <c r="S29" s="707"/>
      <c r="T29" s="874"/>
      <c r="U29" s="875"/>
      <c r="V29" s="875"/>
      <c r="W29" s="876"/>
    </row>
    <row r="30" spans="2:23" ht="23.25">
      <c r="B30" s="109" t="s">
        <v>26</v>
      </c>
      <c r="C30" s="883"/>
      <c r="D30" s="808"/>
      <c r="E30" s="766"/>
      <c r="F30" s="726"/>
      <c r="G30" s="805"/>
      <c r="H30" s="691"/>
      <c r="I30" s="822"/>
      <c r="J30" s="791"/>
      <c r="K30" s="807"/>
      <c r="L30" s="830"/>
      <c r="M30" s="688"/>
      <c r="N30" s="791"/>
      <c r="O30" s="804"/>
      <c r="P30" s="820"/>
      <c r="Q30" s="726"/>
      <c r="R30" s="702"/>
      <c r="S30" s="708"/>
      <c r="T30" s="874"/>
      <c r="U30" s="875"/>
      <c r="V30" s="875"/>
      <c r="W30" s="876"/>
    </row>
    <row r="31" spans="2:23" ht="23.25">
      <c r="B31" s="365" t="s">
        <v>27</v>
      </c>
      <c r="C31" s="105" t="s">
        <v>13</v>
      </c>
      <c r="D31" s="747" t="s">
        <v>28</v>
      </c>
      <c r="E31" s="748"/>
      <c r="F31" s="748"/>
      <c r="G31" s="749"/>
      <c r="H31" s="818" t="s">
        <v>28</v>
      </c>
      <c r="I31" s="818"/>
      <c r="J31" s="818"/>
      <c r="K31" s="818"/>
      <c r="L31" s="680" t="s">
        <v>13</v>
      </c>
      <c r="M31" s="681"/>
      <c r="N31" s="681"/>
      <c r="O31" s="682"/>
      <c r="P31" s="818" t="s">
        <v>28</v>
      </c>
      <c r="Q31" s="818"/>
      <c r="R31" s="818"/>
      <c r="S31" s="818"/>
      <c r="T31" s="874"/>
      <c r="U31" s="875"/>
      <c r="V31" s="875"/>
      <c r="W31" s="876"/>
    </row>
    <row r="32" spans="2:23" ht="23.25">
      <c r="B32" s="111" t="s">
        <v>62</v>
      </c>
      <c r="C32" s="734" t="s">
        <v>269</v>
      </c>
      <c r="D32" s="783" t="s">
        <v>40</v>
      </c>
      <c r="E32" s="686" t="s">
        <v>262</v>
      </c>
      <c r="F32" s="767" t="s">
        <v>263</v>
      </c>
      <c r="G32" s="737" t="s">
        <v>36</v>
      </c>
      <c r="H32" s="771" t="s">
        <v>268</v>
      </c>
      <c r="I32" s="780" t="s">
        <v>40</v>
      </c>
      <c r="J32" s="774" t="s">
        <v>38</v>
      </c>
      <c r="K32" s="777" t="s">
        <v>263</v>
      </c>
      <c r="L32" s="563" t="s">
        <v>444</v>
      </c>
      <c r="M32" s="564"/>
      <c r="N32" s="564"/>
      <c r="O32" s="565"/>
      <c r="P32" s="787" t="s">
        <v>39</v>
      </c>
      <c r="Q32" s="767" t="s">
        <v>263</v>
      </c>
      <c r="R32" s="744" t="s">
        <v>262</v>
      </c>
      <c r="S32" s="706" t="s">
        <v>36</v>
      </c>
      <c r="T32" s="877"/>
      <c r="U32" s="878"/>
      <c r="V32" s="878"/>
      <c r="W32" s="879"/>
    </row>
    <row r="33" spans="2:23" ht="23.25">
      <c r="B33" s="109" t="s">
        <v>63</v>
      </c>
      <c r="C33" s="735"/>
      <c r="D33" s="784"/>
      <c r="E33" s="687"/>
      <c r="F33" s="768"/>
      <c r="G33" s="738"/>
      <c r="H33" s="772"/>
      <c r="I33" s="781"/>
      <c r="J33" s="775"/>
      <c r="K33" s="778"/>
      <c r="L33" s="823"/>
      <c r="M33" s="824"/>
      <c r="N33" s="824"/>
      <c r="O33" s="825"/>
      <c r="P33" s="788"/>
      <c r="Q33" s="768"/>
      <c r="R33" s="686"/>
      <c r="S33" s="707"/>
      <c r="T33" s="812"/>
      <c r="U33" s="813"/>
      <c r="V33" s="813"/>
      <c r="W33" s="814"/>
    </row>
    <row r="34" spans="2:23" ht="23.25">
      <c r="B34" s="109" t="s">
        <v>64</v>
      </c>
      <c r="C34" s="735"/>
      <c r="D34" s="784"/>
      <c r="E34" s="687"/>
      <c r="F34" s="768"/>
      <c r="G34" s="738"/>
      <c r="H34" s="772"/>
      <c r="I34" s="781"/>
      <c r="J34" s="775"/>
      <c r="K34" s="778"/>
      <c r="L34" s="823"/>
      <c r="M34" s="824"/>
      <c r="N34" s="824"/>
      <c r="O34" s="825"/>
      <c r="P34" s="788"/>
      <c r="Q34" s="768"/>
      <c r="R34" s="686"/>
      <c r="S34" s="707"/>
      <c r="T34" s="812"/>
      <c r="U34" s="813"/>
      <c r="V34" s="813"/>
      <c r="W34" s="814"/>
    </row>
    <row r="35" spans="2:23" ht="23.25">
      <c r="B35" s="112" t="s">
        <v>65</v>
      </c>
      <c r="C35" s="735"/>
      <c r="D35" s="784"/>
      <c r="E35" s="687"/>
      <c r="F35" s="768"/>
      <c r="G35" s="738"/>
      <c r="H35" s="772"/>
      <c r="I35" s="781"/>
      <c r="J35" s="775"/>
      <c r="K35" s="778"/>
      <c r="L35" s="823"/>
      <c r="M35" s="824"/>
      <c r="N35" s="824"/>
      <c r="O35" s="825"/>
      <c r="P35" s="788"/>
      <c r="Q35" s="768"/>
      <c r="R35" s="686"/>
      <c r="S35" s="707"/>
      <c r="T35" s="812"/>
      <c r="U35" s="813"/>
      <c r="V35" s="813"/>
      <c r="W35" s="814"/>
    </row>
    <row r="36" spans="2:23" ht="23.25">
      <c r="B36" s="111" t="s">
        <v>66</v>
      </c>
      <c r="C36" s="735"/>
      <c r="D36" s="784"/>
      <c r="E36" s="687"/>
      <c r="F36" s="768"/>
      <c r="G36" s="738"/>
      <c r="H36" s="772"/>
      <c r="I36" s="781"/>
      <c r="J36" s="775"/>
      <c r="K36" s="778"/>
      <c r="L36" s="823"/>
      <c r="M36" s="824"/>
      <c r="N36" s="824"/>
      <c r="O36" s="825"/>
      <c r="P36" s="788"/>
      <c r="Q36" s="768"/>
      <c r="R36" s="686"/>
      <c r="S36" s="707"/>
      <c r="T36" s="812"/>
      <c r="U36" s="813"/>
      <c r="V36" s="813"/>
      <c r="W36" s="814"/>
    </row>
    <row r="37" spans="2:23" ht="24" thickBot="1">
      <c r="B37" s="112" t="s">
        <v>67</v>
      </c>
      <c r="C37" s="735"/>
      <c r="D37" s="785"/>
      <c r="E37" s="792"/>
      <c r="F37" s="769"/>
      <c r="G37" s="770"/>
      <c r="H37" s="773"/>
      <c r="I37" s="782"/>
      <c r="J37" s="776"/>
      <c r="K37" s="779"/>
      <c r="L37" s="826"/>
      <c r="M37" s="827"/>
      <c r="N37" s="827"/>
      <c r="O37" s="828"/>
      <c r="P37" s="789"/>
      <c r="Q37" s="769"/>
      <c r="R37" s="786"/>
      <c r="S37" s="819"/>
      <c r="T37" s="815"/>
      <c r="U37" s="816"/>
      <c r="V37" s="816"/>
      <c r="W37" s="817"/>
    </row>
    <row r="38" spans="1:23" s="248" customFormat="1" ht="18" customHeight="1">
      <c r="A38" s="247"/>
      <c r="B38" s="115"/>
      <c r="C38" s="855" t="s">
        <v>42</v>
      </c>
      <c r="D38" s="855"/>
      <c r="E38" s="855"/>
      <c r="F38" s="855"/>
      <c r="G38" s="855"/>
      <c r="H38" s="855"/>
      <c r="I38" s="855"/>
      <c r="J38" s="855"/>
      <c r="K38" s="855"/>
      <c r="L38" s="855"/>
      <c r="M38" s="855"/>
      <c r="N38" s="855"/>
      <c r="O38" s="855"/>
      <c r="P38" s="855"/>
      <c r="Q38" s="855"/>
      <c r="R38" s="855"/>
      <c r="S38" s="855"/>
      <c r="T38" s="855"/>
      <c r="U38" s="855"/>
      <c r="V38" s="116"/>
      <c r="W38" s="117"/>
    </row>
    <row r="39" spans="1:23" s="248" customFormat="1" ht="23.25" customHeight="1">
      <c r="A39" s="247"/>
      <c r="B39" s="114" t="s">
        <v>267</v>
      </c>
      <c r="C39" s="856"/>
      <c r="D39" s="856"/>
      <c r="E39" s="856"/>
      <c r="F39" s="856"/>
      <c r="G39" s="856"/>
      <c r="H39" s="856"/>
      <c r="I39" s="856"/>
      <c r="J39" s="856"/>
      <c r="K39" s="856"/>
      <c r="L39" s="856"/>
      <c r="M39" s="856"/>
      <c r="N39" s="856"/>
      <c r="O39" s="856"/>
      <c r="P39" s="856"/>
      <c r="Q39" s="856"/>
      <c r="R39" s="856"/>
      <c r="S39" s="856"/>
      <c r="T39" s="856"/>
      <c r="U39" s="856"/>
      <c r="V39" s="557" t="s">
        <v>267</v>
      </c>
      <c r="W39" s="558"/>
    </row>
    <row r="40" spans="1:23" s="248" customFormat="1" ht="18">
      <c r="A40" s="247"/>
      <c r="B40" s="114" t="s">
        <v>266</v>
      </c>
      <c r="C40" s="752" t="s">
        <v>262</v>
      </c>
      <c r="D40" s="752"/>
      <c r="E40" s="755" t="s">
        <v>167</v>
      </c>
      <c r="F40" s="755"/>
      <c r="G40" s="755"/>
      <c r="H40" s="755"/>
      <c r="I40" s="755"/>
      <c r="J40" s="755"/>
      <c r="K40" s="755"/>
      <c r="L40" s="851" t="s">
        <v>38</v>
      </c>
      <c r="M40" s="851"/>
      <c r="N40" s="851"/>
      <c r="O40" s="545" t="s">
        <v>54</v>
      </c>
      <c r="P40" s="545"/>
      <c r="Q40" s="545"/>
      <c r="R40" s="545"/>
      <c r="S40" s="545"/>
      <c r="T40" s="545"/>
      <c r="U40" s="546"/>
      <c r="V40" s="557" t="s">
        <v>266</v>
      </c>
      <c r="W40" s="558"/>
    </row>
    <row r="41" spans="1:23" s="248" customFormat="1" ht="18">
      <c r="A41" s="247"/>
      <c r="B41" s="114" t="s">
        <v>266</v>
      </c>
      <c r="C41" s="753" t="s">
        <v>36</v>
      </c>
      <c r="D41" s="753"/>
      <c r="E41" s="736" t="s">
        <v>58</v>
      </c>
      <c r="F41" s="736"/>
      <c r="G41" s="736"/>
      <c r="H41" s="736"/>
      <c r="I41" s="736"/>
      <c r="J41" s="736"/>
      <c r="K41" s="736"/>
      <c r="L41" s="554" t="s">
        <v>40</v>
      </c>
      <c r="M41" s="554"/>
      <c r="N41" s="554"/>
      <c r="O41" s="548" t="s">
        <v>55</v>
      </c>
      <c r="P41" s="548"/>
      <c r="Q41" s="548"/>
      <c r="R41" s="548"/>
      <c r="S41" s="548"/>
      <c r="T41" s="548"/>
      <c r="U41" s="549"/>
      <c r="V41" s="557" t="s">
        <v>266</v>
      </c>
      <c r="W41" s="558"/>
    </row>
    <row r="42" spans="1:23" s="248" customFormat="1" ht="18">
      <c r="A42" s="247"/>
      <c r="B42" s="114" t="s">
        <v>266</v>
      </c>
      <c r="C42" s="758" t="s">
        <v>263</v>
      </c>
      <c r="D42" s="758"/>
      <c r="E42" s="547" t="s">
        <v>168</v>
      </c>
      <c r="F42" s="547"/>
      <c r="G42" s="547"/>
      <c r="H42" s="547"/>
      <c r="I42" s="547"/>
      <c r="J42" s="547"/>
      <c r="K42" s="547"/>
      <c r="L42" s="831" t="s">
        <v>39</v>
      </c>
      <c r="M42" s="831"/>
      <c r="N42" s="831"/>
      <c r="O42" s="543" t="s">
        <v>398</v>
      </c>
      <c r="P42" s="543"/>
      <c r="Q42" s="543"/>
      <c r="R42" s="543"/>
      <c r="S42" s="543"/>
      <c r="T42" s="543"/>
      <c r="U42" s="544"/>
      <c r="V42" s="557" t="s">
        <v>266</v>
      </c>
      <c r="W42" s="558"/>
    </row>
    <row r="43" spans="1:23" s="248" customFormat="1" ht="18">
      <c r="A43" s="247"/>
      <c r="B43" s="114" t="s">
        <v>278</v>
      </c>
      <c r="C43" s="759" t="s">
        <v>376</v>
      </c>
      <c r="D43" s="759"/>
      <c r="E43" s="754" t="s">
        <v>375</v>
      </c>
      <c r="F43" s="754"/>
      <c r="G43" s="754"/>
      <c r="H43" s="754"/>
      <c r="I43" s="754"/>
      <c r="J43" s="754"/>
      <c r="K43" s="754"/>
      <c r="L43" s="821" t="s">
        <v>273</v>
      </c>
      <c r="M43" s="821"/>
      <c r="N43" s="821"/>
      <c r="O43" s="548" t="s">
        <v>270</v>
      </c>
      <c r="P43" s="548"/>
      <c r="Q43" s="548"/>
      <c r="R43" s="548"/>
      <c r="S43" s="548"/>
      <c r="T43" s="548"/>
      <c r="U43" s="549"/>
      <c r="V43" s="557" t="s">
        <v>265</v>
      </c>
      <c r="W43" s="558"/>
    </row>
    <row r="44" spans="1:23" s="248" customFormat="1" ht="18">
      <c r="A44" s="247"/>
      <c r="B44" s="114" t="s">
        <v>265</v>
      </c>
      <c r="C44" s="756" t="s">
        <v>53</v>
      </c>
      <c r="D44" s="756"/>
      <c r="E44" s="843" t="s">
        <v>379</v>
      </c>
      <c r="F44" s="843"/>
      <c r="G44" s="843"/>
      <c r="H44" s="843"/>
      <c r="I44" s="843"/>
      <c r="J44" s="843"/>
      <c r="K44" s="843"/>
      <c r="L44" s="835" t="s">
        <v>37</v>
      </c>
      <c r="M44" s="835"/>
      <c r="N44" s="835"/>
      <c r="O44" s="832" t="s">
        <v>56</v>
      </c>
      <c r="P44" s="832"/>
      <c r="Q44" s="832"/>
      <c r="R44" s="832"/>
      <c r="S44" s="832"/>
      <c r="T44" s="832"/>
      <c r="U44" s="833"/>
      <c r="V44" s="557" t="s">
        <v>278</v>
      </c>
      <c r="W44" s="558"/>
    </row>
    <row r="45" spans="1:23" s="248" customFormat="1" ht="18">
      <c r="A45" s="247"/>
      <c r="B45" s="114" t="s">
        <v>265</v>
      </c>
      <c r="C45" s="757" t="s">
        <v>59</v>
      </c>
      <c r="D45" s="757"/>
      <c r="E45" s="548" t="s">
        <v>60</v>
      </c>
      <c r="F45" s="548"/>
      <c r="G45" s="548"/>
      <c r="H45" s="548"/>
      <c r="I45" s="548"/>
      <c r="J45" s="548"/>
      <c r="K45" s="548"/>
      <c r="L45" s="836" t="s">
        <v>161</v>
      </c>
      <c r="M45" s="836"/>
      <c r="N45" s="836"/>
      <c r="O45" s="548" t="s">
        <v>160</v>
      </c>
      <c r="P45" s="548"/>
      <c r="Q45" s="548"/>
      <c r="R45" s="548"/>
      <c r="S45" s="548"/>
      <c r="T45" s="548"/>
      <c r="U45" s="549"/>
      <c r="V45" s="557" t="s">
        <v>278</v>
      </c>
      <c r="W45" s="558"/>
    </row>
    <row r="46" spans="1:23" s="248" customFormat="1" ht="18">
      <c r="A46" s="247"/>
      <c r="B46" s="114" t="s">
        <v>266</v>
      </c>
      <c r="C46" s="750" t="s">
        <v>426</v>
      </c>
      <c r="D46" s="750"/>
      <c r="E46" s="751" t="s">
        <v>642</v>
      </c>
      <c r="F46" s="751"/>
      <c r="G46" s="751"/>
      <c r="H46" s="751"/>
      <c r="I46" s="751"/>
      <c r="J46" s="751"/>
      <c r="K46" s="751"/>
      <c r="L46" s="842" t="s">
        <v>268</v>
      </c>
      <c r="M46" s="842"/>
      <c r="N46" s="842"/>
      <c r="O46" s="837" t="s">
        <v>277</v>
      </c>
      <c r="P46" s="837"/>
      <c r="Q46" s="837"/>
      <c r="R46" s="837"/>
      <c r="S46" s="837"/>
      <c r="T46" s="837"/>
      <c r="U46" s="838"/>
      <c r="V46" s="557" t="s">
        <v>266</v>
      </c>
      <c r="W46" s="558"/>
    </row>
    <row r="47" spans="1:23" s="248" customFormat="1" ht="18">
      <c r="A47" s="247"/>
      <c r="B47" s="114"/>
      <c r="C47" s="124"/>
      <c r="D47" s="124"/>
      <c r="E47" s="125"/>
      <c r="F47" s="125"/>
      <c r="G47" s="125"/>
      <c r="H47" s="125"/>
      <c r="I47" s="125"/>
      <c r="J47" s="125"/>
      <c r="K47" s="125"/>
      <c r="L47" s="125"/>
      <c r="M47" s="125"/>
      <c r="N47" s="125"/>
      <c r="O47" s="125"/>
      <c r="P47" s="125"/>
      <c r="Q47" s="125"/>
      <c r="R47" s="125"/>
      <c r="S47" s="125"/>
      <c r="T47" s="125"/>
      <c r="U47" s="125"/>
      <c r="V47" s="122"/>
      <c r="W47" s="121"/>
    </row>
    <row r="48" spans="1:23" s="248" customFormat="1" ht="18.75" thickBot="1">
      <c r="A48" s="247"/>
      <c r="B48" s="118"/>
      <c r="C48" s="119"/>
      <c r="D48" s="119"/>
      <c r="E48" s="119"/>
      <c r="F48" s="119"/>
      <c r="G48" s="119"/>
      <c r="H48" s="119"/>
      <c r="I48" s="119"/>
      <c r="J48" s="119"/>
      <c r="K48" s="119"/>
      <c r="L48" s="119"/>
      <c r="M48" s="119"/>
      <c r="N48" s="119"/>
      <c r="O48" s="119"/>
      <c r="P48" s="119"/>
      <c r="Q48" s="119"/>
      <c r="R48" s="119"/>
      <c r="S48" s="119"/>
      <c r="T48" s="119"/>
      <c r="U48" s="119"/>
      <c r="V48" s="119"/>
      <c r="W48" s="120"/>
    </row>
    <row r="49" spans="1:23" s="248" customFormat="1" ht="18">
      <c r="A49" s="247"/>
      <c r="B49" s="31"/>
      <c r="C49" s="29"/>
      <c r="D49" s="29"/>
      <c r="E49" s="29"/>
      <c r="F49" s="29"/>
      <c r="G49" s="29"/>
      <c r="H49" s="30"/>
      <c r="I49" s="3"/>
      <c r="J49" s="64"/>
      <c r="K49" s="65"/>
      <c r="L49" s="65"/>
      <c r="M49" s="65"/>
      <c r="N49" s="65"/>
      <c r="O49" s="65"/>
      <c r="P49" s="65"/>
      <c r="Q49" s="65"/>
      <c r="R49" s="65"/>
      <c r="S49" s="65"/>
      <c r="T49" s="65"/>
      <c r="U49" s="65"/>
      <c r="V49" s="65"/>
      <c r="W49" s="123"/>
    </row>
    <row r="50" spans="1:23" s="248" customFormat="1" ht="15.75" customHeight="1">
      <c r="A50" s="247"/>
      <c r="B50" s="763" t="s">
        <v>276</v>
      </c>
      <c r="C50" s="764"/>
      <c r="D50" s="764"/>
      <c r="E50" s="764"/>
      <c r="F50" s="764"/>
      <c r="G50" s="764"/>
      <c r="H50" s="765"/>
      <c r="I50" s="3"/>
      <c r="J50" s="18"/>
      <c r="K50" s="18"/>
      <c r="L50" s="18"/>
      <c r="M50" s="18"/>
      <c r="N50" s="834" t="s">
        <v>401</v>
      </c>
      <c r="O50" s="834"/>
      <c r="P50" s="834"/>
      <c r="Q50" s="834"/>
      <c r="R50" s="834"/>
      <c r="S50" s="834"/>
      <c r="T50" s="834"/>
      <c r="U50" s="834"/>
      <c r="V50" s="834"/>
      <c r="W50" s="25"/>
    </row>
    <row r="51" spans="1:23" s="248" customFormat="1" ht="15.75" customHeight="1">
      <c r="A51" s="247"/>
      <c r="B51" s="27"/>
      <c r="C51" s="28"/>
      <c r="D51" s="1"/>
      <c r="E51" s="1"/>
      <c r="F51" s="29"/>
      <c r="G51" s="29"/>
      <c r="H51" s="30"/>
      <c r="I51" s="3"/>
      <c r="J51" s="64"/>
      <c r="K51" s="65"/>
      <c r="L51" s="65"/>
      <c r="M51" s="66"/>
      <c r="N51" s="65"/>
      <c r="O51" s="65"/>
      <c r="P51" s="65"/>
      <c r="Q51" s="65"/>
      <c r="R51" s="65"/>
      <c r="S51" s="65"/>
      <c r="T51" s="65"/>
      <c r="U51" s="65"/>
      <c r="V51" s="65"/>
      <c r="W51" s="67"/>
    </row>
    <row r="52" spans="1:23" s="248" customFormat="1" ht="15.75" customHeight="1">
      <c r="A52" s="247"/>
      <c r="B52" s="31"/>
      <c r="C52" s="32">
        <f>E72/E70</f>
        <v>2.6272727272727274</v>
      </c>
      <c r="D52" s="29"/>
      <c r="E52" s="76" t="s">
        <v>43</v>
      </c>
      <c r="F52" s="76" t="s">
        <v>82</v>
      </c>
      <c r="G52" s="1"/>
      <c r="H52" s="24"/>
      <c r="I52" s="18"/>
      <c r="J52" s="3"/>
      <c r="K52" s="3"/>
      <c r="L52" s="18"/>
      <c r="M52" s="18"/>
      <c r="N52" s="15" t="s">
        <v>50</v>
      </c>
      <c r="O52" s="16" t="s">
        <v>79</v>
      </c>
      <c r="P52" s="16" t="s">
        <v>44</v>
      </c>
      <c r="Q52" s="16" t="s">
        <v>49</v>
      </c>
      <c r="R52" s="16" t="s">
        <v>52</v>
      </c>
      <c r="S52" s="16" t="s">
        <v>46</v>
      </c>
      <c r="T52" s="16" t="s">
        <v>47</v>
      </c>
      <c r="U52" s="16" t="s">
        <v>45</v>
      </c>
      <c r="V52" s="16" t="s">
        <v>51</v>
      </c>
      <c r="W52" s="67"/>
    </row>
    <row r="53" spans="1:23" s="248" customFormat="1" ht="15.75" customHeight="1">
      <c r="A53" s="247"/>
      <c r="B53" s="31"/>
      <c r="C53" s="4" t="s">
        <v>68</v>
      </c>
      <c r="D53" s="29"/>
      <c r="E53" s="366">
        <v>5</v>
      </c>
      <c r="F53" s="126">
        <f>(E53)/(E70)/C52</f>
        <v>0.03460207612456747</v>
      </c>
      <c r="G53" s="33"/>
      <c r="H53" s="34"/>
      <c r="I53" s="78"/>
      <c r="J53" s="839" t="s">
        <v>68</v>
      </c>
      <c r="K53" s="839"/>
      <c r="L53" s="839"/>
      <c r="M53" s="839"/>
      <c r="N53" s="14">
        <v>250</v>
      </c>
      <c r="O53" s="379" t="s">
        <v>80</v>
      </c>
      <c r="P53" s="14" t="s">
        <v>48</v>
      </c>
      <c r="Q53" s="379" t="s">
        <v>48</v>
      </c>
      <c r="R53" s="14">
        <v>4</v>
      </c>
      <c r="S53" s="379">
        <v>1</v>
      </c>
      <c r="T53" s="14">
        <v>2</v>
      </c>
      <c r="U53" s="379">
        <v>2</v>
      </c>
      <c r="V53" s="14">
        <v>2</v>
      </c>
      <c r="W53" s="67"/>
    </row>
    <row r="54" spans="1:23" s="248" customFormat="1" ht="15.75" customHeight="1">
      <c r="A54" s="247"/>
      <c r="B54" s="31"/>
      <c r="C54" s="4" t="s">
        <v>271</v>
      </c>
      <c r="D54" s="29"/>
      <c r="E54" s="367">
        <v>2</v>
      </c>
      <c r="F54" s="127">
        <f>(E54)/(E70)/C52</f>
        <v>0.013840830449826988</v>
      </c>
      <c r="G54" s="37"/>
      <c r="H54" s="38"/>
      <c r="I54" s="80"/>
      <c r="J54" s="839" t="s">
        <v>271</v>
      </c>
      <c r="K54" s="839"/>
      <c r="L54" s="839"/>
      <c r="M54" s="839"/>
      <c r="N54" s="12">
        <v>350</v>
      </c>
      <c r="O54" s="378" t="s">
        <v>80</v>
      </c>
      <c r="P54" s="12" t="s">
        <v>48</v>
      </c>
      <c r="Q54" s="378" t="s">
        <v>48</v>
      </c>
      <c r="R54" s="12">
        <v>5</v>
      </c>
      <c r="S54" s="378">
        <v>1</v>
      </c>
      <c r="T54" s="12">
        <v>2</v>
      </c>
      <c r="U54" s="378">
        <v>2</v>
      </c>
      <c r="V54" s="12">
        <v>2</v>
      </c>
      <c r="W54" s="67"/>
    </row>
    <row r="55" spans="1:23" s="248" customFormat="1" ht="15.75" customHeight="1">
      <c r="A55" s="247"/>
      <c r="B55" s="31"/>
      <c r="C55" s="4" t="s">
        <v>380</v>
      </c>
      <c r="D55" s="29"/>
      <c r="E55" s="367">
        <v>4</v>
      </c>
      <c r="F55" s="127">
        <f>(E55)/(E70)/C52</f>
        <v>0.027681660899653977</v>
      </c>
      <c r="G55" s="33"/>
      <c r="H55" s="34"/>
      <c r="I55" s="78"/>
      <c r="J55" s="839" t="s">
        <v>380</v>
      </c>
      <c r="K55" s="839"/>
      <c r="L55" s="839"/>
      <c r="M55" s="839"/>
      <c r="N55" s="12">
        <v>18</v>
      </c>
      <c r="O55" s="378" t="s">
        <v>81</v>
      </c>
      <c r="P55" s="12" t="s">
        <v>34</v>
      </c>
      <c r="Q55" s="378" t="s">
        <v>34</v>
      </c>
      <c r="R55" s="12" t="s">
        <v>34</v>
      </c>
      <c r="S55" s="378" t="s">
        <v>34</v>
      </c>
      <c r="T55" s="12" t="s">
        <v>34</v>
      </c>
      <c r="U55" s="378">
        <v>1</v>
      </c>
      <c r="V55" s="12">
        <v>1</v>
      </c>
      <c r="W55" s="67"/>
    </row>
    <row r="56" spans="1:23" s="248" customFormat="1" ht="15.75" customHeight="1">
      <c r="A56" s="247"/>
      <c r="B56" s="31"/>
      <c r="C56" s="5" t="s">
        <v>275</v>
      </c>
      <c r="D56" s="29"/>
      <c r="E56" s="368">
        <v>1</v>
      </c>
      <c r="F56" s="127">
        <f>(E56)/(E70)/C52</f>
        <v>0.006920415224913494</v>
      </c>
      <c r="G56" s="35"/>
      <c r="H56" s="36"/>
      <c r="I56" s="79"/>
      <c r="J56" s="840" t="s">
        <v>275</v>
      </c>
      <c r="K56" s="840"/>
      <c r="L56" s="840"/>
      <c r="M56" s="840"/>
      <c r="N56" s="12">
        <v>6</v>
      </c>
      <c r="O56" s="378" t="s">
        <v>81</v>
      </c>
      <c r="P56" s="12" t="s">
        <v>34</v>
      </c>
      <c r="Q56" s="378" t="s">
        <v>34</v>
      </c>
      <c r="R56" s="12" t="s">
        <v>34</v>
      </c>
      <c r="S56" s="378" t="s">
        <v>34</v>
      </c>
      <c r="T56" s="12" t="s">
        <v>34</v>
      </c>
      <c r="U56" s="378">
        <v>1</v>
      </c>
      <c r="V56" s="12">
        <v>1</v>
      </c>
      <c r="W56" s="67"/>
    </row>
    <row r="57" spans="1:23" s="248" customFormat="1" ht="15.75" customHeight="1">
      <c r="A57" s="247"/>
      <c r="B57" s="31"/>
      <c r="C57" s="6" t="s">
        <v>262</v>
      </c>
      <c r="D57" s="29"/>
      <c r="E57" s="369">
        <v>21</v>
      </c>
      <c r="F57" s="128">
        <f>(E57)/(E70)/C52</f>
        <v>0.1453287197231834</v>
      </c>
      <c r="G57" s="39"/>
      <c r="H57" s="40"/>
      <c r="I57" s="81"/>
      <c r="J57" s="850" t="s">
        <v>262</v>
      </c>
      <c r="K57" s="850"/>
      <c r="L57" s="850"/>
      <c r="M57" s="850"/>
      <c r="N57" s="12">
        <v>140</v>
      </c>
      <c r="O57" s="378" t="s">
        <v>80</v>
      </c>
      <c r="P57" s="12" t="s">
        <v>48</v>
      </c>
      <c r="Q57" s="378" t="s">
        <v>34</v>
      </c>
      <c r="R57" s="12">
        <v>2</v>
      </c>
      <c r="S57" s="378">
        <v>1</v>
      </c>
      <c r="T57" s="12">
        <v>1</v>
      </c>
      <c r="U57" s="378">
        <v>1</v>
      </c>
      <c r="V57" s="12">
        <v>1</v>
      </c>
      <c r="W57" s="67"/>
    </row>
    <row r="58" spans="1:23" s="248" customFormat="1" ht="15.75" customHeight="1">
      <c r="A58" s="247"/>
      <c r="B58" s="31"/>
      <c r="C58" s="7" t="s">
        <v>38</v>
      </c>
      <c r="D58" s="29"/>
      <c r="E58" s="370">
        <v>21.5</v>
      </c>
      <c r="F58" s="129">
        <f>(E58)/(E70)/C52</f>
        <v>0.14878892733564014</v>
      </c>
      <c r="G58" s="41"/>
      <c r="H58" s="42"/>
      <c r="I58" s="82"/>
      <c r="J58" s="849" t="s">
        <v>38</v>
      </c>
      <c r="K58" s="849"/>
      <c r="L58" s="849"/>
      <c r="M58" s="849"/>
      <c r="N58" s="12">
        <v>60</v>
      </c>
      <c r="O58" s="378" t="s">
        <v>80</v>
      </c>
      <c r="P58" s="12" t="s">
        <v>48</v>
      </c>
      <c r="Q58" s="378" t="s">
        <v>34</v>
      </c>
      <c r="R58" s="12">
        <v>2</v>
      </c>
      <c r="S58" s="378">
        <v>1</v>
      </c>
      <c r="T58" s="12" t="s">
        <v>34</v>
      </c>
      <c r="U58" s="378">
        <v>1</v>
      </c>
      <c r="V58" s="12">
        <v>1</v>
      </c>
      <c r="W58" s="67"/>
    </row>
    <row r="59" spans="1:23" s="248" customFormat="1" ht="15.75" customHeight="1">
      <c r="A59" s="247"/>
      <c r="B59" s="31"/>
      <c r="C59" s="1" t="s">
        <v>36</v>
      </c>
      <c r="D59" s="29"/>
      <c r="E59" s="371">
        <v>21.5</v>
      </c>
      <c r="F59" s="130">
        <f>(E59)/(E70)/C52</f>
        <v>0.14878892733564014</v>
      </c>
      <c r="G59" s="43"/>
      <c r="H59" s="44"/>
      <c r="I59" s="83"/>
      <c r="J59" s="834" t="s">
        <v>36</v>
      </c>
      <c r="K59" s="834"/>
      <c r="L59" s="834"/>
      <c r="M59" s="834"/>
      <c r="N59" s="12">
        <v>160</v>
      </c>
      <c r="O59" s="378" t="s">
        <v>80</v>
      </c>
      <c r="P59" s="12" t="s">
        <v>48</v>
      </c>
      <c r="Q59" s="378" t="s">
        <v>34</v>
      </c>
      <c r="R59" s="12">
        <v>2</v>
      </c>
      <c r="S59" s="378">
        <v>1</v>
      </c>
      <c r="T59" s="12">
        <v>1</v>
      </c>
      <c r="U59" s="378">
        <v>1</v>
      </c>
      <c r="V59" s="12">
        <v>1</v>
      </c>
      <c r="W59" s="67"/>
    </row>
    <row r="60" spans="1:23" s="248" customFormat="1" ht="15.75" customHeight="1">
      <c r="A60" s="247"/>
      <c r="B60" s="31"/>
      <c r="C60" s="8" t="s">
        <v>40</v>
      </c>
      <c r="D60" s="29"/>
      <c r="E60" s="372">
        <v>21.5</v>
      </c>
      <c r="F60" s="131">
        <f>(E60)/(E70)/C52</f>
        <v>0.14878892733564014</v>
      </c>
      <c r="G60" s="45"/>
      <c r="H60" s="46"/>
      <c r="I60" s="84"/>
      <c r="J60" s="841" t="s">
        <v>40</v>
      </c>
      <c r="K60" s="841"/>
      <c r="L60" s="841"/>
      <c r="M60" s="841"/>
      <c r="N60" s="12">
        <v>60</v>
      </c>
      <c r="O60" s="378" t="s">
        <v>80</v>
      </c>
      <c r="P60" s="12" t="s">
        <v>48</v>
      </c>
      <c r="Q60" s="378" t="s">
        <v>34</v>
      </c>
      <c r="R60" s="12">
        <v>2</v>
      </c>
      <c r="S60" s="378">
        <v>1</v>
      </c>
      <c r="T60" s="12" t="s">
        <v>34</v>
      </c>
      <c r="U60" s="378">
        <v>1</v>
      </c>
      <c r="V60" s="12">
        <v>1</v>
      </c>
      <c r="W60" s="67"/>
    </row>
    <row r="61" spans="1:23" s="248" customFormat="1" ht="15.75" customHeight="1">
      <c r="A61" s="247"/>
      <c r="B61" s="31"/>
      <c r="C61" s="74" t="s">
        <v>263</v>
      </c>
      <c r="D61" s="29"/>
      <c r="E61" s="373">
        <v>19</v>
      </c>
      <c r="F61" s="132">
        <f>(E61)/(E70)/C52</f>
        <v>0.1314878892733564</v>
      </c>
      <c r="G61" s="37"/>
      <c r="H61" s="38"/>
      <c r="I61" s="80"/>
      <c r="J61" s="848" t="s">
        <v>263</v>
      </c>
      <c r="K61" s="848"/>
      <c r="L61" s="848"/>
      <c r="M61" s="848"/>
      <c r="N61" s="12">
        <v>60</v>
      </c>
      <c r="O61" s="378" t="s">
        <v>80</v>
      </c>
      <c r="P61" s="12" t="s">
        <v>48</v>
      </c>
      <c r="Q61" s="378" t="s">
        <v>34</v>
      </c>
      <c r="R61" s="12">
        <v>2</v>
      </c>
      <c r="S61" s="378">
        <v>1</v>
      </c>
      <c r="T61" s="12" t="s">
        <v>34</v>
      </c>
      <c r="U61" s="378">
        <v>1</v>
      </c>
      <c r="V61" s="12">
        <v>1</v>
      </c>
      <c r="W61" s="67"/>
    </row>
    <row r="62" spans="1:23" s="248" customFormat="1" ht="15.75" customHeight="1">
      <c r="A62" s="247"/>
      <c r="B62" s="31"/>
      <c r="C62" s="9" t="s">
        <v>39</v>
      </c>
      <c r="D62" s="29"/>
      <c r="E62" s="374">
        <v>16</v>
      </c>
      <c r="F62" s="133">
        <f>(E62)/(E70)/C52</f>
        <v>0.1107266435986159</v>
      </c>
      <c r="G62" s="47"/>
      <c r="H62" s="48"/>
      <c r="I62" s="85"/>
      <c r="J62" s="847" t="s">
        <v>39</v>
      </c>
      <c r="K62" s="847"/>
      <c r="L62" s="847"/>
      <c r="M62" s="847"/>
      <c r="N62" s="12">
        <v>80</v>
      </c>
      <c r="O62" s="378" t="s">
        <v>80</v>
      </c>
      <c r="P62" s="12" t="s">
        <v>48</v>
      </c>
      <c r="Q62" s="378" t="s">
        <v>34</v>
      </c>
      <c r="R62" s="12">
        <v>2</v>
      </c>
      <c r="S62" s="378">
        <v>1</v>
      </c>
      <c r="T62" s="12" t="s">
        <v>34</v>
      </c>
      <c r="U62" s="378">
        <v>1</v>
      </c>
      <c r="V62" s="12">
        <v>1</v>
      </c>
      <c r="W62" s="67"/>
    </row>
    <row r="63" spans="1:23" s="248" customFormat="1" ht="15.75" customHeight="1">
      <c r="A63" s="247"/>
      <c r="B63" s="31"/>
      <c r="C63" s="10" t="s">
        <v>268</v>
      </c>
      <c r="D63" s="29"/>
      <c r="E63" s="375">
        <v>3</v>
      </c>
      <c r="F63" s="134">
        <f>(E63)/(E70)/C52</f>
        <v>0.020761245674740483</v>
      </c>
      <c r="G63" s="49"/>
      <c r="H63" s="50"/>
      <c r="I63" s="86"/>
      <c r="J63" s="846" t="s">
        <v>268</v>
      </c>
      <c r="K63" s="846"/>
      <c r="L63" s="846"/>
      <c r="M63" s="846"/>
      <c r="N63" s="12">
        <v>40</v>
      </c>
      <c r="O63" s="378" t="s">
        <v>80</v>
      </c>
      <c r="P63" s="12" t="s">
        <v>48</v>
      </c>
      <c r="Q63" s="378" t="s">
        <v>34</v>
      </c>
      <c r="R63" s="12">
        <v>2</v>
      </c>
      <c r="S63" s="378">
        <v>1</v>
      </c>
      <c r="T63" s="12" t="s">
        <v>34</v>
      </c>
      <c r="U63" s="378">
        <v>1</v>
      </c>
      <c r="V63" s="12">
        <v>1</v>
      </c>
      <c r="W63" s="67"/>
    </row>
    <row r="64" spans="1:23" s="248" customFormat="1" ht="15.75" customHeight="1">
      <c r="A64" s="247"/>
      <c r="B64" s="31"/>
      <c r="C64" s="11" t="s">
        <v>264</v>
      </c>
      <c r="D64" s="29"/>
      <c r="E64" s="376">
        <v>1.5</v>
      </c>
      <c r="F64" s="135">
        <f>(E64)/(E70)/C52</f>
        <v>0.010380622837370242</v>
      </c>
      <c r="G64" s="49"/>
      <c r="H64" s="50"/>
      <c r="I64" s="86"/>
      <c r="J64" s="845" t="s">
        <v>264</v>
      </c>
      <c r="K64" s="845"/>
      <c r="L64" s="845"/>
      <c r="M64" s="845"/>
      <c r="N64" s="12">
        <v>40</v>
      </c>
      <c r="O64" s="378" t="s">
        <v>80</v>
      </c>
      <c r="P64" s="12" t="s">
        <v>48</v>
      </c>
      <c r="Q64" s="378" t="s">
        <v>34</v>
      </c>
      <c r="R64" s="12">
        <v>2</v>
      </c>
      <c r="S64" s="378">
        <v>1</v>
      </c>
      <c r="T64" s="12" t="s">
        <v>34</v>
      </c>
      <c r="U64" s="378">
        <v>1</v>
      </c>
      <c r="V64" s="12">
        <v>1</v>
      </c>
      <c r="W64" s="67"/>
    </row>
    <row r="65" spans="1:23" s="248" customFormat="1" ht="15.75" customHeight="1">
      <c r="A65" s="247"/>
      <c r="B65" s="31"/>
      <c r="C65" s="10" t="s">
        <v>377</v>
      </c>
      <c r="D65" s="29"/>
      <c r="E65" s="375">
        <v>2</v>
      </c>
      <c r="F65" s="134">
        <f>(E65)/(E70)/C52</f>
        <v>0.013840830449826988</v>
      </c>
      <c r="G65" s="33"/>
      <c r="H65" s="34"/>
      <c r="I65" s="78"/>
      <c r="J65" s="846" t="s">
        <v>377</v>
      </c>
      <c r="K65" s="846"/>
      <c r="L65" s="846"/>
      <c r="M65" s="846"/>
      <c r="N65" s="12">
        <v>40</v>
      </c>
      <c r="O65" s="378" t="s">
        <v>80</v>
      </c>
      <c r="P65" s="12" t="s">
        <v>48</v>
      </c>
      <c r="Q65" s="378" t="s">
        <v>34</v>
      </c>
      <c r="R65" s="12">
        <v>2</v>
      </c>
      <c r="S65" s="378">
        <v>1</v>
      </c>
      <c r="T65" s="12" t="s">
        <v>34</v>
      </c>
      <c r="U65" s="378">
        <v>1</v>
      </c>
      <c r="V65" s="12">
        <v>1</v>
      </c>
      <c r="W65" s="67"/>
    </row>
    <row r="66" spans="1:23" s="248" customFormat="1" ht="15.75" customHeight="1">
      <c r="A66" s="247"/>
      <c r="B66" s="31"/>
      <c r="C66" s="75" t="s">
        <v>272</v>
      </c>
      <c r="D66" s="29"/>
      <c r="E66" s="377">
        <v>2</v>
      </c>
      <c r="F66" s="136">
        <f>(E66)/(E70)/C52</f>
        <v>0.013840830449826988</v>
      </c>
      <c r="G66" s="49"/>
      <c r="H66" s="50"/>
      <c r="I66" s="86"/>
      <c r="J66" s="844" t="s">
        <v>272</v>
      </c>
      <c r="K66" s="844"/>
      <c r="L66" s="844"/>
      <c r="M66" s="844"/>
      <c r="N66" s="13">
        <v>40</v>
      </c>
      <c r="O66" s="380" t="s">
        <v>80</v>
      </c>
      <c r="P66" s="13" t="s">
        <v>48</v>
      </c>
      <c r="Q66" s="380" t="s">
        <v>34</v>
      </c>
      <c r="R66" s="13">
        <v>2</v>
      </c>
      <c r="S66" s="380">
        <v>1</v>
      </c>
      <c r="T66" s="13" t="s">
        <v>34</v>
      </c>
      <c r="U66" s="380">
        <v>1</v>
      </c>
      <c r="V66" s="13">
        <v>1</v>
      </c>
      <c r="W66" s="67"/>
    </row>
    <row r="67" spans="1:23" s="248" customFormat="1" ht="15.75" customHeight="1">
      <c r="A67" s="247"/>
      <c r="B67" s="51"/>
      <c r="C67" s="11"/>
      <c r="D67" s="29"/>
      <c r="E67" s="20"/>
      <c r="F67" s="21"/>
      <c r="G67" s="29"/>
      <c r="H67" s="30"/>
      <c r="I67" s="86"/>
      <c r="J67" s="3"/>
      <c r="K67" s="17"/>
      <c r="L67" s="17"/>
      <c r="M67" s="17"/>
      <c r="N67" s="19"/>
      <c r="O67" s="19"/>
      <c r="P67" s="19"/>
      <c r="Q67" s="19"/>
      <c r="R67" s="19"/>
      <c r="S67" s="19"/>
      <c r="T67" s="19"/>
      <c r="U67" s="19"/>
      <c r="V67" s="19"/>
      <c r="W67" s="67"/>
    </row>
    <row r="68" spans="1:23" s="248" customFormat="1" ht="15.75" customHeight="1">
      <c r="A68" s="247"/>
      <c r="B68" s="760" t="s">
        <v>165</v>
      </c>
      <c r="C68" s="761"/>
      <c r="D68" s="762"/>
      <c r="E68" s="77">
        <v>3.5</v>
      </c>
      <c r="F68" s="22">
        <f>(E68)/(E70)/C52</f>
        <v>0.024221453287197228</v>
      </c>
      <c r="G68" s="29"/>
      <c r="H68" s="30"/>
      <c r="I68" s="86"/>
      <c r="J68" s="3"/>
      <c r="K68" s="18"/>
      <c r="L68" s="18"/>
      <c r="M68" s="18"/>
      <c r="N68" s="18"/>
      <c r="O68" s="18"/>
      <c r="P68" s="18"/>
      <c r="Q68" s="18"/>
      <c r="R68" s="18"/>
      <c r="S68" s="18"/>
      <c r="T68" s="18"/>
      <c r="U68" s="18"/>
      <c r="V68" s="18"/>
      <c r="W68" s="68"/>
    </row>
    <row r="69" spans="2:23" ht="15.75" customHeight="1">
      <c r="B69" s="23"/>
      <c r="C69" s="60"/>
      <c r="D69" s="413"/>
      <c r="E69" s="52"/>
      <c r="F69" s="53">
        <f>SUM(F53:F68)</f>
        <v>1.0000000000000002</v>
      </c>
      <c r="G69" s="54"/>
      <c r="H69" s="55"/>
      <c r="I69" s="3"/>
      <c r="J69" s="18"/>
      <c r="K69" s="18"/>
      <c r="L69" s="3"/>
      <c r="M69" s="3"/>
      <c r="N69" s="137" t="s">
        <v>50</v>
      </c>
      <c r="O69" s="3" t="s">
        <v>69</v>
      </c>
      <c r="P69" s="3"/>
      <c r="Q69" s="137" t="s">
        <v>49</v>
      </c>
      <c r="R69" s="3" t="s">
        <v>72</v>
      </c>
      <c r="S69" s="3"/>
      <c r="T69" s="137" t="s">
        <v>47</v>
      </c>
      <c r="U69" s="3" t="s">
        <v>76</v>
      </c>
      <c r="V69" s="3"/>
      <c r="W69" s="67"/>
    </row>
    <row r="70" spans="2:23" ht="15.75" customHeight="1">
      <c r="B70" s="760" t="s">
        <v>163</v>
      </c>
      <c r="C70" s="761"/>
      <c r="D70" s="762"/>
      <c r="E70" s="2">
        <v>55</v>
      </c>
      <c r="F70" s="56" t="s">
        <v>162</v>
      </c>
      <c r="G70" s="29"/>
      <c r="H70" s="30"/>
      <c r="I70" s="3"/>
      <c r="J70" s="3"/>
      <c r="K70" s="3"/>
      <c r="L70" s="3"/>
      <c r="M70" s="3"/>
      <c r="N70" s="137" t="s">
        <v>79</v>
      </c>
      <c r="O70" s="3" t="s">
        <v>70</v>
      </c>
      <c r="P70" s="3"/>
      <c r="Q70" s="137" t="s">
        <v>52</v>
      </c>
      <c r="R70" s="3" t="s">
        <v>73</v>
      </c>
      <c r="S70" s="3"/>
      <c r="T70" s="137" t="s">
        <v>45</v>
      </c>
      <c r="U70" s="3" t="s">
        <v>74</v>
      </c>
      <c r="V70" s="3"/>
      <c r="W70" s="67"/>
    </row>
    <row r="71" spans="1:25" s="248" customFormat="1" ht="15.75" customHeight="1">
      <c r="A71" s="247"/>
      <c r="B71" s="23"/>
      <c r="C71" s="58"/>
      <c r="D71" s="60"/>
      <c r="E71" s="1"/>
      <c r="F71" s="57"/>
      <c r="G71" s="29"/>
      <c r="H71" s="30"/>
      <c r="I71" s="3"/>
      <c r="J71" s="3"/>
      <c r="K71" s="3"/>
      <c r="L71" s="3"/>
      <c r="M71" s="3"/>
      <c r="N71" s="137" t="s">
        <v>44</v>
      </c>
      <c r="O71" s="3" t="s">
        <v>71</v>
      </c>
      <c r="P71" s="3"/>
      <c r="Q71" s="137" t="s">
        <v>46</v>
      </c>
      <c r="R71" s="3" t="s">
        <v>77</v>
      </c>
      <c r="S71" s="3"/>
      <c r="T71" s="137" t="s">
        <v>51</v>
      </c>
      <c r="U71" s="3" t="s">
        <v>75</v>
      </c>
      <c r="V71" s="3"/>
      <c r="W71" s="67"/>
      <c r="X71" s="249"/>
      <c r="Y71" s="250"/>
    </row>
    <row r="72" spans="1:25" s="248" customFormat="1" ht="15.75" customHeight="1">
      <c r="A72" s="247"/>
      <c r="B72" s="760" t="s">
        <v>164</v>
      </c>
      <c r="C72" s="761"/>
      <c r="D72" s="762"/>
      <c r="E72" s="2">
        <f>SUM(E53:E68)</f>
        <v>144.5</v>
      </c>
      <c r="F72" s="56" t="s">
        <v>162</v>
      </c>
      <c r="G72" s="29"/>
      <c r="H72" s="30"/>
      <c r="I72" s="3"/>
      <c r="J72" s="3"/>
      <c r="K72" s="3"/>
      <c r="L72" s="3"/>
      <c r="M72" s="3"/>
      <c r="N72" s="87"/>
      <c r="O72" s="3"/>
      <c r="P72" s="3"/>
      <c r="Q72" s="87"/>
      <c r="R72" s="3"/>
      <c r="S72" s="3"/>
      <c r="T72" s="87"/>
      <c r="U72" s="3"/>
      <c r="V72" s="3"/>
      <c r="W72" s="67"/>
      <c r="X72" s="249"/>
      <c r="Y72" s="249"/>
    </row>
    <row r="73" spans="1:25" s="248" customFormat="1" ht="15.75" customHeight="1">
      <c r="A73" s="247"/>
      <c r="B73" s="23"/>
      <c r="C73" s="60"/>
      <c r="D73" s="60"/>
      <c r="E73" s="26"/>
      <c r="F73" s="57"/>
      <c r="G73" s="29"/>
      <c r="H73" s="30"/>
      <c r="I73" s="3"/>
      <c r="J73" s="3"/>
      <c r="K73" s="3"/>
      <c r="L73" s="3"/>
      <c r="M73" s="3"/>
      <c r="N73" s="834" t="s">
        <v>78</v>
      </c>
      <c r="O73" s="834"/>
      <c r="P73" s="834"/>
      <c r="Q73" s="834"/>
      <c r="R73" s="834"/>
      <c r="S73" s="834"/>
      <c r="T73" s="834"/>
      <c r="U73" s="834"/>
      <c r="V73" s="834"/>
      <c r="W73" s="68"/>
      <c r="X73" s="249"/>
      <c r="Y73" s="249"/>
    </row>
    <row r="74" spans="1:25" s="248" customFormat="1" ht="15.75" customHeight="1">
      <c r="A74" s="247"/>
      <c r="B74" s="23"/>
      <c r="C74" s="60"/>
      <c r="D74" s="26"/>
      <c r="E74" s="57"/>
      <c r="F74" s="59"/>
      <c r="G74" s="29"/>
      <c r="H74" s="30"/>
      <c r="I74" s="69"/>
      <c r="J74" s="69"/>
      <c r="K74" s="3"/>
      <c r="L74" s="3"/>
      <c r="M74" s="3"/>
      <c r="N74" s="18"/>
      <c r="O74" s="18"/>
      <c r="P74" s="18"/>
      <c r="Q74" s="18"/>
      <c r="R74" s="18"/>
      <c r="S74" s="18"/>
      <c r="T74" s="18"/>
      <c r="U74" s="18"/>
      <c r="V74" s="18"/>
      <c r="W74" s="68"/>
      <c r="X74" s="249"/>
      <c r="Y74" s="249"/>
    </row>
    <row r="75" spans="1:23" s="248" customFormat="1" ht="15.75" customHeight="1" thickBot="1">
      <c r="A75" s="247"/>
      <c r="B75" s="61"/>
      <c r="C75" s="62"/>
      <c r="D75" s="62"/>
      <c r="E75" s="62"/>
      <c r="F75" s="62"/>
      <c r="G75" s="62"/>
      <c r="H75" s="63"/>
      <c r="I75" s="70"/>
      <c r="J75" s="70"/>
      <c r="K75" s="70"/>
      <c r="L75" s="70"/>
      <c r="M75" s="70"/>
      <c r="N75" s="70"/>
      <c r="O75" s="70"/>
      <c r="P75" s="70"/>
      <c r="Q75" s="70"/>
      <c r="R75" s="70"/>
      <c r="S75" s="70"/>
      <c r="T75" s="70"/>
      <c r="U75" s="70"/>
      <c r="V75" s="70"/>
      <c r="W75" s="71"/>
    </row>
    <row r="76" spans="1:5" s="248" customFormat="1" ht="18">
      <c r="A76" s="247"/>
      <c r="C76" s="247"/>
      <c r="D76" s="247"/>
      <c r="E76" s="247"/>
    </row>
    <row r="77" spans="1:5" s="248" customFormat="1" ht="18">
      <c r="A77" s="247"/>
      <c r="C77" s="247"/>
      <c r="D77" s="247"/>
      <c r="E77" s="247"/>
    </row>
    <row r="78" spans="1:19" s="248" customFormat="1" ht="18">
      <c r="A78" s="247"/>
      <c r="L78" s="251"/>
      <c r="M78" s="251"/>
      <c r="N78" s="251"/>
      <c r="O78" s="251"/>
      <c r="P78" s="251"/>
      <c r="Q78" s="251"/>
      <c r="R78" s="251"/>
      <c r="S78" s="251"/>
    </row>
    <row r="79" spans="3:6" s="245" customFormat="1" ht="18">
      <c r="C79" s="247"/>
      <c r="D79" s="247"/>
      <c r="E79" s="247"/>
      <c r="F79" s="247"/>
    </row>
    <row r="80" spans="3:6" s="245" customFormat="1" ht="18">
      <c r="C80" s="247"/>
      <c r="D80" s="247"/>
      <c r="E80" s="247"/>
      <c r="F80" s="247"/>
    </row>
    <row r="81" spans="3:5" s="245" customFormat="1" ht="18">
      <c r="C81" s="247"/>
      <c r="D81" s="247"/>
      <c r="E81" s="247"/>
    </row>
    <row r="82" spans="3:5" s="245" customFormat="1" ht="18">
      <c r="C82" s="247"/>
      <c r="D82" s="247"/>
      <c r="E82" s="247"/>
    </row>
  </sheetData>
  <mergeCells count="162">
    <mergeCell ref="B3:B9"/>
    <mergeCell ref="D22:G23"/>
    <mergeCell ref="R22:R25"/>
    <mergeCell ref="N22:N25"/>
    <mergeCell ref="O22:O25"/>
    <mergeCell ref="Q22:Q25"/>
    <mergeCell ref="K12:K15"/>
    <mergeCell ref="D9:G9"/>
    <mergeCell ref="C2:U3"/>
    <mergeCell ref="C22:C28"/>
    <mergeCell ref="M12:M15"/>
    <mergeCell ref="J12:J15"/>
    <mergeCell ref="H12:H15"/>
    <mergeCell ref="P10:S10"/>
    <mergeCell ref="D10:G11"/>
    <mergeCell ref="T26:W32"/>
    <mergeCell ref="C10:C21"/>
    <mergeCell ref="C29:C30"/>
    <mergeCell ref="L26:O26"/>
    <mergeCell ref="L22:L25"/>
    <mergeCell ref="M22:M25"/>
    <mergeCell ref="C38:U39"/>
    <mergeCell ref="J61:M61"/>
    <mergeCell ref="J58:M58"/>
    <mergeCell ref="J57:M57"/>
    <mergeCell ref="L40:N40"/>
    <mergeCell ref="J66:M66"/>
    <mergeCell ref="J64:M64"/>
    <mergeCell ref="J65:M65"/>
    <mergeCell ref="J62:M62"/>
    <mergeCell ref="J63:M63"/>
    <mergeCell ref="V44:W44"/>
    <mergeCell ref="V45:W45"/>
    <mergeCell ref="E44:K44"/>
    <mergeCell ref="E45:K45"/>
    <mergeCell ref="V46:W46"/>
    <mergeCell ref="J60:M60"/>
    <mergeCell ref="J59:M59"/>
    <mergeCell ref="J53:M53"/>
    <mergeCell ref="L46:N46"/>
    <mergeCell ref="J55:M55"/>
    <mergeCell ref="N50:V50"/>
    <mergeCell ref="O43:U43"/>
    <mergeCell ref="O44:U44"/>
    <mergeCell ref="N73:V73"/>
    <mergeCell ref="O45:U45"/>
    <mergeCell ref="L44:N44"/>
    <mergeCell ref="L45:N45"/>
    <mergeCell ref="O46:U46"/>
    <mergeCell ref="J54:M54"/>
    <mergeCell ref="J56:M56"/>
    <mergeCell ref="V43:W43"/>
    <mergeCell ref="P27:P30"/>
    <mergeCell ref="Q27:Q30"/>
    <mergeCell ref="L43:N43"/>
    <mergeCell ref="H31:K31"/>
    <mergeCell ref="I27:I30"/>
    <mergeCell ref="L31:O31"/>
    <mergeCell ref="L32:O37"/>
    <mergeCell ref="M27:M30"/>
    <mergeCell ref="L27:L30"/>
    <mergeCell ref="H27:H30"/>
    <mergeCell ref="Q17:Q19"/>
    <mergeCell ref="D24:G25"/>
    <mergeCell ref="N27:N30"/>
    <mergeCell ref="O27:O30"/>
    <mergeCell ref="G27:G30"/>
    <mergeCell ref="E27:E30"/>
    <mergeCell ref="F27:F30"/>
    <mergeCell ref="K27:K30"/>
    <mergeCell ref="D27:D30"/>
    <mergeCell ref="D26:G26"/>
    <mergeCell ref="D32:D37"/>
    <mergeCell ref="S27:S30"/>
    <mergeCell ref="R32:R37"/>
    <mergeCell ref="P32:P37"/>
    <mergeCell ref="Q32:Q37"/>
    <mergeCell ref="J27:J30"/>
    <mergeCell ref="E32:E37"/>
    <mergeCell ref="P31:S31"/>
    <mergeCell ref="S32:S37"/>
    <mergeCell ref="R27:R30"/>
    <mergeCell ref="F32:F37"/>
    <mergeCell ref="H26:K26"/>
    <mergeCell ref="G32:G37"/>
    <mergeCell ref="H32:H37"/>
    <mergeCell ref="J32:J37"/>
    <mergeCell ref="K32:K37"/>
    <mergeCell ref="I32:I37"/>
    <mergeCell ref="B68:D68"/>
    <mergeCell ref="B70:D70"/>
    <mergeCell ref="B72:D72"/>
    <mergeCell ref="B50:H50"/>
    <mergeCell ref="C46:D46"/>
    <mergeCell ref="E46:K46"/>
    <mergeCell ref="C40:D40"/>
    <mergeCell ref="C41:D41"/>
    <mergeCell ref="E43:K43"/>
    <mergeCell ref="E40:K40"/>
    <mergeCell ref="C44:D44"/>
    <mergeCell ref="C45:D45"/>
    <mergeCell ref="C42:D42"/>
    <mergeCell ref="C43:D43"/>
    <mergeCell ref="C32:C37"/>
    <mergeCell ref="E41:K41"/>
    <mergeCell ref="O12:O15"/>
    <mergeCell ref="I12:I15"/>
    <mergeCell ref="H17:H19"/>
    <mergeCell ref="H16:K16"/>
    <mergeCell ref="J17:J19"/>
    <mergeCell ref="I17:I19"/>
    <mergeCell ref="N12:N15"/>
    <mergeCell ref="D31:G31"/>
    <mergeCell ref="L9:O9"/>
    <mergeCell ref="L10:O11"/>
    <mergeCell ref="H9:K9"/>
    <mergeCell ref="H10:K11"/>
    <mergeCell ref="R12:R15"/>
    <mergeCell ref="P12:P15"/>
    <mergeCell ref="Q12:Q15"/>
    <mergeCell ref="P11:S11"/>
    <mergeCell ref="S12:S15"/>
    <mergeCell ref="K17:K19"/>
    <mergeCell ref="H22:H25"/>
    <mergeCell ref="T17:W19"/>
    <mergeCell ref="S17:S19"/>
    <mergeCell ref="R17:R19"/>
    <mergeCell ref="L17:O19"/>
    <mergeCell ref="P17:P19"/>
    <mergeCell ref="S22:S25"/>
    <mergeCell ref="T20:W25"/>
    <mergeCell ref="E42:K42"/>
    <mergeCell ref="O41:U41"/>
    <mergeCell ref="T9:W9"/>
    <mergeCell ref="T10:W11"/>
    <mergeCell ref="T12:W15"/>
    <mergeCell ref="T16:W16"/>
    <mergeCell ref="P9:S9"/>
    <mergeCell ref="P16:S16"/>
    <mergeCell ref="L16:O16"/>
    <mergeCell ref="L12:L15"/>
    <mergeCell ref="L41:N41"/>
    <mergeCell ref="O42:U42"/>
    <mergeCell ref="O40:U40"/>
    <mergeCell ref="V40:W40"/>
    <mergeCell ref="V42:W42"/>
    <mergeCell ref="V41:W41"/>
    <mergeCell ref="L42:N42"/>
    <mergeCell ref="H20:K21"/>
    <mergeCell ref="L20:O21"/>
    <mergeCell ref="P20:S21"/>
    <mergeCell ref="V39:W39"/>
    <mergeCell ref="P22:P25"/>
    <mergeCell ref="I22:I25"/>
    <mergeCell ref="J22:J25"/>
    <mergeCell ref="K22:K25"/>
    <mergeCell ref="T33:W37"/>
    <mergeCell ref="P26:S26"/>
    <mergeCell ref="D18:G19"/>
    <mergeCell ref="D17:G17"/>
    <mergeCell ref="D12:G16"/>
    <mergeCell ref="D20:G21"/>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IV66"/>
  <sheetViews>
    <sheetView showGridLines="0" workbookViewId="0" topLeftCell="A1">
      <selection activeCell="C9" sqref="C9"/>
    </sheetView>
  </sheetViews>
  <sheetFormatPr defaultColWidth="9.140625" defaultRowHeight="12.75"/>
  <cols>
    <col min="1" max="1" width="3.7109375" style="408" customWidth="1"/>
    <col min="2" max="2" width="9.140625" style="408" customWidth="1"/>
    <col min="3" max="3" width="12.8515625" style="408" bestFit="1" customWidth="1"/>
    <col min="4" max="7" width="9.140625" style="408" customWidth="1"/>
    <col min="8" max="8" width="8.57421875" style="408" customWidth="1"/>
    <col min="9" max="16384" width="9.140625" style="408" customWidth="1"/>
  </cols>
  <sheetData>
    <row r="1" s="492" customFormat="1" ht="9" customHeight="1"/>
    <row r="2" spans="2:13" s="410" customFormat="1" ht="20.25">
      <c r="B2" s="138" t="s">
        <v>423</v>
      </c>
      <c r="C2" s="139"/>
      <c r="D2" s="139"/>
      <c r="E2" s="139"/>
      <c r="F2" s="139"/>
      <c r="G2" s="139"/>
      <c r="H2" s="139"/>
      <c r="I2" s="139"/>
      <c r="J2" s="139"/>
      <c r="K2" s="139"/>
      <c r="L2" s="139"/>
      <c r="M2" s="139"/>
    </row>
    <row r="3" spans="2:17" s="410" customFormat="1" ht="20.25">
      <c r="B3" s="138" t="s">
        <v>430</v>
      </c>
      <c r="C3" s="140"/>
      <c r="D3" s="140"/>
      <c r="E3" s="140"/>
      <c r="F3" s="140"/>
      <c r="G3" s="140"/>
      <c r="H3" s="140"/>
      <c r="I3" s="140"/>
      <c r="J3" s="140"/>
      <c r="K3" s="140"/>
      <c r="L3" s="140"/>
      <c r="M3" s="140"/>
      <c r="N3" s="141"/>
      <c r="O3" s="141"/>
      <c r="P3" s="141"/>
      <c r="Q3" s="141"/>
    </row>
    <row r="4" spans="2:17" s="410" customFormat="1" ht="20.25">
      <c r="B4" s="142" t="s">
        <v>429</v>
      </c>
      <c r="C4" s="140"/>
      <c r="D4" s="140"/>
      <c r="E4" s="140"/>
      <c r="F4" s="140"/>
      <c r="G4" s="140"/>
      <c r="H4" s="140"/>
      <c r="I4" s="140"/>
      <c r="J4" s="140"/>
      <c r="K4" s="140"/>
      <c r="L4" s="140"/>
      <c r="M4" s="140"/>
      <c r="N4" s="141"/>
      <c r="O4" s="141"/>
      <c r="P4" s="141"/>
      <c r="Q4" s="141"/>
    </row>
    <row r="5" s="493" customFormat="1" ht="9" customHeight="1">
      <c r="B5" s="494"/>
    </row>
    <row r="6" s="143" customFormat="1" ht="15.75" customHeight="1">
      <c r="B6" s="143" t="s">
        <v>502</v>
      </c>
    </row>
    <row r="7" s="143" customFormat="1" ht="15" customHeight="1"/>
    <row r="8" s="495" customFormat="1" ht="15.75">
      <c r="B8" s="252" t="s">
        <v>500</v>
      </c>
    </row>
    <row r="9" spans="2:4" s="496" customFormat="1" ht="15.75">
      <c r="B9" s="497" t="s">
        <v>34</v>
      </c>
      <c r="C9" s="498"/>
      <c r="D9" s="498"/>
    </row>
    <row r="10" s="495" customFormat="1" ht="15.75">
      <c r="B10" s="252" t="s">
        <v>499</v>
      </c>
    </row>
    <row r="11" spans="2:6" s="509" customFormat="1" ht="15.75">
      <c r="B11" s="501" t="s">
        <v>34</v>
      </c>
      <c r="C11" s="507" t="s">
        <v>413</v>
      </c>
      <c r="D11" s="502"/>
      <c r="E11" s="502"/>
      <c r="F11" s="502"/>
    </row>
    <row r="12" spans="2:3" s="502" customFormat="1" ht="15.75">
      <c r="B12" s="501" t="s">
        <v>34</v>
      </c>
      <c r="C12" s="502" t="s">
        <v>414</v>
      </c>
    </row>
    <row r="13" spans="2:4" s="502" customFormat="1" ht="15.75">
      <c r="B13" s="501"/>
      <c r="C13" s="510" t="s">
        <v>34</v>
      </c>
      <c r="D13" s="502" t="s">
        <v>416</v>
      </c>
    </row>
    <row r="14" spans="1:256" s="502" customFormat="1" ht="15.75">
      <c r="A14" s="501"/>
      <c r="B14" s="501"/>
      <c r="C14" s="510" t="s">
        <v>34</v>
      </c>
      <c r="D14" s="507" t="s">
        <v>415</v>
      </c>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1"/>
      <c r="AY14" s="501"/>
      <c r="AZ14" s="501"/>
      <c r="BA14" s="501"/>
      <c r="BB14" s="501"/>
      <c r="BC14" s="501"/>
      <c r="BD14" s="501"/>
      <c r="BE14" s="501"/>
      <c r="BF14" s="501"/>
      <c r="BG14" s="501"/>
      <c r="BH14" s="501"/>
      <c r="BI14" s="501"/>
      <c r="BJ14" s="501"/>
      <c r="BK14" s="501"/>
      <c r="BL14" s="501"/>
      <c r="BM14" s="501"/>
      <c r="BN14" s="501"/>
      <c r="BO14" s="501"/>
      <c r="BP14" s="501"/>
      <c r="BQ14" s="501"/>
      <c r="BR14" s="501"/>
      <c r="BS14" s="501"/>
      <c r="BT14" s="501"/>
      <c r="BU14" s="501"/>
      <c r="BV14" s="501"/>
      <c r="BW14" s="501"/>
      <c r="BX14" s="501"/>
      <c r="BY14" s="501"/>
      <c r="BZ14" s="501"/>
      <c r="CA14" s="501"/>
      <c r="CB14" s="501"/>
      <c r="CC14" s="501"/>
      <c r="CD14" s="501"/>
      <c r="CE14" s="501"/>
      <c r="CF14" s="501"/>
      <c r="CG14" s="501"/>
      <c r="CH14" s="501"/>
      <c r="CI14" s="501"/>
      <c r="CJ14" s="501"/>
      <c r="CK14" s="501"/>
      <c r="CL14" s="501"/>
      <c r="CM14" s="501"/>
      <c r="CN14" s="501"/>
      <c r="CO14" s="501"/>
      <c r="CP14" s="501"/>
      <c r="CQ14" s="501"/>
      <c r="CR14" s="501"/>
      <c r="CS14" s="501"/>
      <c r="CT14" s="501"/>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1"/>
      <c r="DV14" s="501"/>
      <c r="DW14" s="501"/>
      <c r="DX14" s="501"/>
      <c r="DY14" s="501"/>
      <c r="DZ14" s="501"/>
      <c r="EA14" s="501"/>
      <c r="EB14" s="501"/>
      <c r="EC14" s="501"/>
      <c r="ED14" s="501"/>
      <c r="EE14" s="501"/>
      <c r="EF14" s="501"/>
      <c r="EG14" s="501"/>
      <c r="EH14" s="501"/>
      <c r="EI14" s="501"/>
      <c r="EJ14" s="501"/>
      <c r="EK14" s="501"/>
      <c r="EL14" s="501"/>
      <c r="EM14" s="501"/>
      <c r="EN14" s="501"/>
      <c r="EO14" s="501"/>
      <c r="EP14" s="501"/>
      <c r="EQ14" s="501"/>
      <c r="ER14" s="501"/>
      <c r="ES14" s="501"/>
      <c r="ET14" s="501"/>
      <c r="EU14" s="501"/>
      <c r="EV14" s="501"/>
      <c r="EW14" s="501"/>
      <c r="EX14" s="501"/>
      <c r="EY14" s="501"/>
      <c r="EZ14" s="501"/>
      <c r="FA14" s="501"/>
      <c r="FB14" s="501"/>
      <c r="FC14" s="501"/>
      <c r="FD14" s="501"/>
      <c r="FE14" s="501"/>
      <c r="FF14" s="501"/>
      <c r="FG14" s="501"/>
      <c r="FH14" s="501"/>
      <c r="FI14" s="501"/>
      <c r="FJ14" s="501"/>
      <c r="FK14" s="501"/>
      <c r="FL14" s="501"/>
      <c r="FM14" s="501"/>
      <c r="FN14" s="501"/>
      <c r="FO14" s="501"/>
      <c r="FP14" s="501"/>
      <c r="FQ14" s="501"/>
      <c r="FR14" s="501"/>
      <c r="FS14" s="501"/>
      <c r="FT14" s="501"/>
      <c r="FU14" s="501"/>
      <c r="FV14" s="501"/>
      <c r="FW14" s="501"/>
      <c r="FX14" s="501"/>
      <c r="FY14" s="501"/>
      <c r="FZ14" s="501"/>
      <c r="GA14" s="501"/>
      <c r="GB14" s="501"/>
      <c r="GC14" s="501"/>
      <c r="GD14" s="501"/>
      <c r="GE14" s="501"/>
      <c r="GF14" s="501"/>
      <c r="GG14" s="501"/>
      <c r="GH14" s="501"/>
      <c r="GI14" s="501"/>
      <c r="GJ14" s="501"/>
      <c r="GK14" s="501"/>
      <c r="GL14" s="501"/>
      <c r="GM14" s="501"/>
      <c r="GN14" s="501"/>
      <c r="GO14" s="501"/>
      <c r="GP14" s="501"/>
      <c r="GQ14" s="501"/>
      <c r="GR14" s="501"/>
      <c r="GS14" s="501"/>
      <c r="GT14" s="501"/>
      <c r="GU14" s="501"/>
      <c r="GV14" s="501"/>
      <c r="GW14" s="501"/>
      <c r="GX14" s="501"/>
      <c r="GY14" s="501"/>
      <c r="GZ14" s="501"/>
      <c r="HA14" s="501"/>
      <c r="HB14" s="501"/>
      <c r="HC14" s="501"/>
      <c r="HD14" s="501"/>
      <c r="HE14" s="501"/>
      <c r="HF14" s="501"/>
      <c r="HG14" s="501"/>
      <c r="HH14" s="501"/>
      <c r="HI14" s="501"/>
      <c r="HJ14" s="501"/>
      <c r="HK14" s="501"/>
      <c r="HL14" s="501"/>
      <c r="HM14" s="501"/>
      <c r="HN14" s="501"/>
      <c r="HO14" s="501"/>
      <c r="HP14" s="501"/>
      <c r="HQ14" s="501"/>
      <c r="HR14" s="501"/>
      <c r="HS14" s="501"/>
      <c r="HT14" s="501"/>
      <c r="HU14" s="501"/>
      <c r="HV14" s="501"/>
      <c r="HW14" s="501"/>
      <c r="HX14" s="501"/>
      <c r="HY14" s="501"/>
      <c r="HZ14" s="501"/>
      <c r="IA14" s="501"/>
      <c r="IB14" s="501"/>
      <c r="IC14" s="501"/>
      <c r="ID14" s="501"/>
      <c r="IE14" s="501"/>
      <c r="IF14" s="501"/>
      <c r="IG14" s="501"/>
      <c r="IH14" s="501"/>
      <c r="II14" s="501"/>
      <c r="IJ14" s="501"/>
      <c r="IK14" s="501"/>
      <c r="IL14" s="501"/>
      <c r="IM14" s="501"/>
      <c r="IN14" s="501"/>
      <c r="IO14" s="501"/>
      <c r="IP14" s="501"/>
      <c r="IQ14" s="501"/>
      <c r="IR14" s="501"/>
      <c r="IS14" s="501"/>
      <c r="IT14" s="501"/>
      <c r="IU14" s="501"/>
      <c r="IV14" s="501"/>
    </row>
    <row r="15" s="495" customFormat="1" ht="15.75">
      <c r="B15" s="252" t="s">
        <v>498</v>
      </c>
    </row>
    <row r="16" spans="2:6" s="496" customFormat="1" ht="15.75">
      <c r="B16" s="497" t="s">
        <v>34</v>
      </c>
      <c r="C16" s="499" t="s">
        <v>404</v>
      </c>
      <c r="D16" s="498"/>
      <c r="E16" s="498"/>
      <c r="F16" s="498"/>
    </row>
    <row r="17" spans="2:6" s="496" customFormat="1" ht="15.75">
      <c r="B17" s="497" t="s">
        <v>34</v>
      </c>
      <c r="C17" s="499" t="s">
        <v>405</v>
      </c>
      <c r="D17" s="498"/>
      <c r="E17" s="498"/>
      <c r="F17" s="498"/>
    </row>
    <row r="18" spans="2:6" s="496" customFormat="1" ht="15.75">
      <c r="B18" s="497" t="s">
        <v>34</v>
      </c>
      <c r="C18" s="499" t="s">
        <v>406</v>
      </c>
      <c r="D18" s="498"/>
      <c r="E18" s="498"/>
      <c r="F18" s="498"/>
    </row>
    <row r="19" spans="2:6" s="496" customFormat="1" ht="15.75">
      <c r="B19" s="497" t="s">
        <v>34</v>
      </c>
      <c r="C19" s="499" t="s">
        <v>407</v>
      </c>
      <c r="D19" s="498"/>
      <c r="E19" s="498"/>
      <c r="F19" s="498"/>
    </row>
    <row r="20" s="495" customFormat="1" ht="15.75">
      <c r="B20" s="252" t="s">
        <v>497</v>
      </c>
    </row>
    <row r="21" spans="2:12" s="496" customFormat="1" ht="15.75">
      <c r="B21" s="497" t="s">
        <v>34</v>
      </c>
      <c r="C21" s="499" t="s">
        <v>387</v>
      </c>
      <c r="D21" s="498"/>
      <c r="E21" s="498"/>
      <c r="F21" s="498"/>
      <c r="G21" s="498"/>
      <c r="H21" s="498"/>
      <c r="I21" s="498"/>
      <c r="J21" s="498"/>
      <c r="K21" s="498"/>
      <c r="L21" s="500"/>
    </row>
    <row r="22" spans="2:12" s="496" customFormat="1" ht="15.75">
      <c r="B22" s="497" t="s">
        <v>34</v>
      </c>
      <c r="C22" s="499" t="s">
        <v>388</v>
      </c>
      <c r="D22" s="498"/>
      <c r="E22" s="498"/>
      <c r="F22" s="498"/>
      <c r="G22" s="498"/>
      <c r="H22" s="498"/>
      <c r="I22" s="498"/>
      <c r="J22" s="498"/>
      <c r="K22" s="498"/>
      <c r="L22" s="500"/>
    </row>
    <row r="23" spans="2:12" s="496" customFormat="1" ht="15.75">
      <c r="B23" s="497" t="s">
        <v>34</v>
      </c>
      <c r="C23" s="499" t="s">
        <v>389</v>
      </c>
      <c r="D23" s="498"/>
      <c r="E23" s="498"/>
      <c r="F23" s="498"/>
      <c r="G23" s="498"/>
      <c r="H23" s="498"/>
      <c r="I23" s="498"/>
      <c r="J23" s="498"/>
      <c r="K23" s="498"/>
      <c r="L23" s="500"/>
    </row>
    <row r="24" spans="2:12" s="496" customFormat="1" ht="15.75">
      <c r="B24" s="497" t="s">
        <v>34</v>
      </c>
      <c r="C24" s="499" t="s">
        <v>491</v>
      </c>
      <c r="D24" s="498"/>
      <c r="E24" s="498"/>
      <c r="F24" s="498"/>
      <c r="G24" s="498"/>
      <c r="H24" s="498"/>
      <c r="I24" s="498"/>
      <c r="J24" s="498"/>
      <c r="K24" s="498"/>
      <c r="L24" s="500"/>
    </row>
    <row r="25" s="495" customFormat="1" ht="15.75">
      <c r="B25" s="252" t="s">
        <v>496</v>
      </c>
    </row>
    <row r="26" spans="2:4" s="500" customFormat="1" ht="15.75">
      <c r="B26" s="497" t="s">
        <v>34</v>
      </c>
      <c r="C26" s="499" t="s">
        <v>402</v>
      </c>
      <c r="D26" s="498"/>
    </row>
    <row r="27" spans="2:4" s="500" customFormat="1" ht="15.75">
      <c r="B27" s="497" t="s">
        <v>34</v>
      </c>
      <c r="C27" s="499" t="s">
        <v>403</v>
      </c>
      <c r="D27" s="498"/>
    </row>
    <row r="28" spans="2:4" s="500" customFormat="1" ht="15.75">
      <c r="B28" s="497" t="s">
        <v>34</v>
      </c>
      <c r="C28" s="499" t="s">
        <v>389</v>
      </c>
      <c r="D28" s="498"/>
    </row>
    <row r="29" s="495" customFormat="1" ht="15.75">
      <c r="B29" s="252" t="s">
        <v>495</v>
      </c>
    </row>
    <row r="30" spans="1:16" s="503" customFormat="1" ht="15.75">
      <c r="A30" s="509"/>
      <c r="B30" s="501" t="s">
        <v>34</v>
      </c>
      <c r="C30" s="502" t="s">
        <v>555</v>
      </c>
      <c r="D30" s="502"/>
      <c r="E30" s="502"/>
      <c r="F30" s="502"/>
      <c r="G30" s="502"/>
      <c r="H30" s="502"/>
      <c r="I30" s="502"/>
      <c r="J30" s="502"/>
      <c r="K30" s="502"/>
      <c r="L30" s="502"/>
      <c r="M30" s="502"/>
      <c r="N30" s="502"/>
      <c r="O30" s="502"/>
      <c r="P30" s="502"/>
    </row>
    <row r="31" spans="1:16" s="503" customFormat="1" ht="15.75">
      <c r="A31" s="509"/>
      <c r="B31" s="501" t="s">
        <v>34</v>
      </c>
      <c r="C31" s="502" t="s">
        <v>384</v>
      </c>
      <c r="D31" s="502"/>
      <c r="E31" s="502"/>
      <c r="F31" s="502"/>
      <c r="G31" s="502"/>
      <c r="H31" s="502"/>
      <c r="I31" s="502"/>
      <c r="J31" s="502"/>
      <c r="K31" s="502"/>
      <c r="L31" s="502"/>
      <c r="M31" s="502"/>
      <c r="N31" s="502"/>
      <c r="O31" s="502"/>
      <c r="P31" s="502"/>
    </row>
    <row r="32" spans="1:16" s="503" customFormat="1" ht="15.75">
      <c r="A32" s="509"/>
      <c r="B32" s="501" t="s">
        <v>34</v>
      </c>
      <c r="C32" s="502" t="s">
        <v>385</v>
      </c>
      <c r="D32" s="502"/>
      <c r="E32" s="502"/>
      <c r="F32" s="502"/>
      <c r="G32" s="502"/>
      <c r="H32" s="502"/>
      <c r="I32" s="502"/>
      <c r="J32" s="502"/>
      <c r="K32" s="502"/>
      <c r="L32" s="502"/>
      <c r="M32" s="502"/>
      <c r="N32" s="502"/>
      <c r="O32" s="502"/>
      <c r="P32" s="502"/>
    </row>
    <row r="33" spans="1:16" s="503" customFormat="1" ht="15.75">
      <c r="A33" s="509"/>
      <c r="B33" s="504" t="s">
        <v>34</v>
      </c>
      <c r="C33" s="502" t="s">
        <v>556</v>
      </c>
      <c r="D33" s="502"/>
      <c r="E33" s="502"/>
      <c r="F33" s="502"/>
      <c r="G33" s="502"/>
      <c r="H33" s="502"/>
      <c r="I33" s="502"/>
      <c r="J33" s="502"/>
      <c r="K33" s="502"/>
      <c r="L33" s="502"/>
      <c r="M33" s="502"/>
      <c r="N33" s="502"/>
      <c r="O33" s="502"/>
      <c r="P33" s="502"/>
    </row>
    <row r="34" spans="1:16" s="503" customFormat="1" ht="15.75">
      <c r="A34" s="509"/>
      <c r="B34" s="501" t="s">
        <v>34</v>
      </c>
      <c r="C34" s="502" t="s">
        <v>386</v>
      </c>
      <c r="D34" s="502"/>
      <c r="E34" s="502"/>
      <c r="F34" s="502"/>
      <c r="G34" s="502"/>
      <c r="H34" s="502"/>
      <c r="I34" s="502"/>
      <c r="J34" s="502"/>
      <c r="K34" s="502"/>
      <c r="L34" s="502"/>
      <c r="M34" s="502"/>
      <c r="N34" s="502"/>
      <c r="O34" s="502"/>
      <c r="P34" s="502"/>
    </row>
    <row r="35" spans="2:9" s="509" customFormat="1" ht="15.75">
      <c r="B35" s="501" t="s">
        <v>34</v>
      </c>
      <c r="C35" s="502" t="s">
        <v>557</v>
      </c>
      <c r="D35" s="502"/>
      <c r="E35" s="502"/>
      <c r="F35" s="502"/>
      <c r="G35" s="502"/>
      <c r="H35" s="502"/>
      <c r="I35" s="502"/>
    </row>
    <row r="36" s="495" customFormat="1" ht="15.75">
      <c r="B36" s="252" t="s">
        <v>494</v>
      </c>
    </row>
    <row r="37" spans="2:3" s="500" customFormat="1" ht="15.75">
      <c r="B37" s="497" t="s">
        <v>34</v>
      </c>
      <c r="C37" s="498" t="s">
        <v>409</v>
      </c>
    </row>
    <row r="38" spans="2:3" s="500" customFormat="1" ht="15.75">
      <c r="B38" s="497" t="s">
        <v>34</v>
      </c>
      <c r="C38" s="498" t="s">
        <v>410</v>
      </c>
    </row>
    <row r="39" spans="2:3" s="500" customFormat="1" ht="15.75">
      <c r="B39" s="497" t="s">
        <v>34</v>
      </c>
      <c r="C39" s="498" t="s">
        <v>408</v>
      </c>
    </row>
    <row r="40" spans="2:3" s="500" customFormat="1" ht="15.75">
      <c r="B40" s="497" t="s">
        <v>34</v>
      </c>
      <c r="C40" s="499" t="s">
        <v>411</v>
      </c>
    </row>
    <row r="41" spans="2:3" s="500" customFormat="1" ht="15.75">
      <c r="B41" s="497" t="s">
        <v>34</v>
      </c>
      <c r="C41" s="499" t="s">
        <v>412</v>
      </c>
    </row>
    <row r="42" s="495" customFormat="1" ht="15.75">
      <c r="B42" s="252" t="s">
        <v>493</v>
      </c>
    </row>
    <row r="43" spans="2:3" s="505" customFormat="1" ht="15.75">
      <c r="B43" s="497" t="s">
        <v>34</v>
      </c>
      <c r="C43" s="498" t="s">
        <v>417</v>
      </c>
    </row>
    <row r="44" spans="2:3" s="505" customFormat="1" ht="15.75">
      <c r="B44" s="497" t="s">
        <v>34</v>
      </c>
      <c r="C44" s="498" t="s">
        <v>418</v>
      </c>
    </row>
    <row r="45" spans="2:3" s="505" customFormat="1" ht="15.75">
      <c r="B45" s="497" t="s">
        <v>34</v>
      </c>
      <c r="C45" s="498" t="s">
        <v>419</v>
      </c>
    </row>
    <row r="46" s="495" customFormat="1" ht="15.75">
      <c r="B46" s="252" t="s">
        <v>492</v>
      </c>
    </row>
    <row r="47" spans="2:3" s="496" customFormat="1" ht="15.75">
      <c r="B47" s="497" t="s">
        <v>34</v>
      </c>
      <c r="C47" s="498"/>
    </row>
    <row r="48" spans="2:3" s="511" customFormat="1" ht="15.75">
      <c r="B48" s="512"/>
      <c r="C48" s="513"/>
    </row>
    <row r="49" s="143" customFormat="1" ht="15.75">
      <c r="B49" s="143" t="s">
        <v>501</v>
      </c>
    </row>
    <row r="50" s="143" customFormat="1" ht="15.75"/>
    <row r="51" s="495" customFormat="1" ht="15.75">
      <c r="B51" s="252" t="s">
        <v>369</v>
      </c>
    </row>
    <row r="52" spans="2:3" s="502" customFormat="1" ht="15.75">
      <c r="B52" s="504" t="s">
        <v>34</v>
      </c>
      <c r="C52" s="502" t="s">
        <v>390</v>
      </c>
    </row>
    <row r="53" spans="2:3" s="502" customFormat="1" ht="15.75">
      <c r="B53" s="504" t="s">
        <v>34</v>
      </c>
      <c r="C53" s="502" t="s">
        <v>391</v>
      </c>
    </row>
    <row r="54" spans="2:3" s="502" customFormat="1" ht="15.75">
      <c r="B54" s="504" t="s">
        <v>34</v>
      </c>
      <c r="C54" s="502" t="s">
        <v>392</v>
      </c>
    </row>
    <row r="55" spans="3:4" s="502" customFormat="1" ht="15.75">
      <c r="C55" s="506" t="s">
        <v>34</v>
      </c>
      <c r="D55" s="507" t="s">
        <v>393</v>
      </c>
    </row>
    <row r="56" spans="2:4" s="502" customFormat="1" ht="15.75">
      <c r="B56" s="504" t="s">
        <v>34</v>
      </c>
      <c r="C56" s="507" t="s">
        <v>601</v>
      </c>
      <c r="D56" s="507"/>
    </row>
    <row r="57" s="495" customFormat="1" ht="15.75">
      <c r="B57" s="252" t="s">
        <v>370</v>
      </c>
    </row>
    <row r="58" spans="2:3" s="496" customFormat="1" ht="15.75">
      <c r="B58" s="497" t="s">
        <v>34</v>
      </c>
      <c r="C58" s="498"/>
    </row>
    <row r="59" s="508" customFormat="1" ht="15.75"/>
    <row r="66" ht="15.75">
      <c r="B66" s="409"/>
    </row>
  </sheetData>
  <printOptions/>
  <pageMargins left="0.75" right="0.75" top="1" bottom="1" header="0.5" footer="0.5"/>
  <pageSetup fitToHeight="1" fitToWidth="1" horizontalDpi="600" verticalDpi="600" orientation="portrait" scale="64"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J175"/>
  <sheetViews>
    <sheetView showGridLines="0" zoomScale="93" zoomScaleNormal="93" workbookViewId="0" topLeftCell="A1">
      <selection activeCell="A1" sqref="A1"/>
    </sheetView>
  </sheetViews>
  <sheetFormatPr defaultColWidth="12.57421875" defaultRowHeight="16.5" customHeight="1"/>
  <cols>
    <col min="1" max="1" width="1.421875" style="242" customWidth="1"/>
    <col min="2" max="2" width="3.7109375" style="242" customWidth="1"/>
    <col min="3" max="3" width="8.57421875" style="243" customWidth="1"/>
    <col min="4" max="4" width="6.28125" style="242" customWidth="1"/>
    <col min="5" max="5" width="85.57421875" style="242" customWidth="1"/>
    <col min="6" max="6" width="3.57421875" style="242" customWidth="1"/>
    <col min="7" max="7" width="25.421875" style="242" customWidth="1"/>
    <col min="8" max="8" width="3.7109375" style="311" customWidth="1"/>
    <col min="9" max="9" width="10.8515625" style="292" customWidth="1"/>
    <col min="10" max="10" width="5.421875" style="242" customWidth="1"/>
    <col min="11" max="16384" width="12.57421875" style="242" customWidth="1"/>
  </cols>
  <sheetData>
    <row r="1" spans="3:9" s="144" customFormat="1" ht="5.25" customHeight="1" thickBot="1">
      <c r="C1" s="487"/>
      <c r="H1" s="488"/>
      <c r="I1" s="486"/>
    </row>
    <row r="2" spans="1:9" s="144" customFormat="1" ht="4.5" customHeight="1">
      <c r="A2" s="255"/>
      <c r="B2" s="893" t="s">
        <v>427</v>
      </c>
      <c r="C2" s="894"/>
      <c r="H2" s="488"/>
      <c r="I2" s="486"/>
    </row>
    <row r="3" spans="1:9" s="144" customFormat="1" ht="16.5" customHeight="1" thickBot="1">
      <c r="A3" s="255"/>
      <c r="B3" s="895"/>
      <c r="C3" s="896"/>
      <c r="D3" s="485"/>
      <c r="E3" s="485"/>
      <c r="F3" s="485"/>
      <c r="G3" s="485"/>
      <c r="H3" s="485"/>
      <c r="I3" s="485"/>
    </row>
    <row r="4" spans="1:9" s="144" customFormat="1" ht="16.5" customHeight="1">
      <c r="A4" s="255"/>
      <c r="B4" s="897" t="s">
        <v>441</v>
      </c>
      <c r="C4" s="898"/>
      <c r="D4" s="909" t="s">
        <v>432</v>
      </c>
      <c r="E4" s="909"/>
      <c r="F4" s="909"/>
      <c r="G4" s="909"/>
      <c r="H4" s="909"/>
      <c r="I4" s="909"/>
    </row>
    <row r="5" spans="1:9" s="144" customFormat="1" ht="16.5" customHeight="1">
      <c r="A5" s="255"/>
      <c r="B5" s="899"/>
      <c r="C5" s="900"/>
      <c r="D5" s="907" t="s">
        <v>430</v>
      </c>
      <c r="E5" s="907"/>
      <c r="F5" s="907"/>
      <c r="G5" s="907"/>
      <c r="H5" s="907"/>
      <c r="I5" s="907"/>
    </row>
    <row r="6" spans="1:9" s="144" customFormat="1" ht="16.5" customHeight="1" thickBot="1">
      <c r="A6" s="255"/>
      <c r="B6" s="901"/>
      <c r="C6" s="902"/>
      <c r="D6" s="485"/>
      <c r="E6" s="485"/>
      <c r="F6" s="485"/>
      <c r="G6" s="485"/>
      <c r="H6" s="485"/>
      <c r="I6" s="485"/>
    </row>
    <row r="7" spans="1:9" s="144" customFormat="1" ht="5.25" customHeight="1">
      <c r="A7" s="255"/>
      <c r="B7" s="489"/>
      <c r="C7" s="489"/>
      <c r="D7" s="485"/>
      <c r="E7" s="485"/>
      <c r="F7" s="485"/>
      <c r="G7" s="485"/>
      <c r="H7" s="485"/>
      <c r="I7" s="485"/>
    </row>
    <row r="8" spans="1:10" s="146" customFormat="1" ht="16.5" customHeight="1">
      <c r="A8" s="256"/>
      <c r="B8" s="908" t="s">
        <v>434</v>
      </c>
      <c r="C8" s="903"/>
      <c r="D8" s="903"/>
      <c r="E8" s="903"/>
      <c r="F8" s="903"/>
      <c r="G8" s="903"/>
      <c r="H8" s="903"/>
      <c r="I8" s="903"/>
      <c r="J8" s="145"/>
    </row>
    <row r="9" spans="1:10" s="262" customFormat="1" ht="16.5" customHeight="1">
      <c r="A9" s="257"/>
      <c r="B9" s="263"/>
      <c r="C9" s="264"/>
      <c r="D9" s="265"/>
      <c r="E9" s="265"/>
      <c r="F9" s="265"/>
      <c r="G9" s="265"/>
      <c r="H9" s="906" t="s">
        <v>146</v>
      </c>
      <c r="I9" s="906"/>
      <c r="J9" s="261"/>
    </row>
    <row r="10" spans="3:9" s="147" customFormat="1" ht="16.5" customHeight="1">
      <c r="C10" s="148">
        <v>1</v>
      </c>
      <c r="D10" s="149" t="s">
        <v>31</v>
      </c>
      <c r="E10" s="150" t="s">
        <v>279</v>
      </c>
      <c r="F10" s="151" t="s">
        <v>32</v>
      </c>
      <c r="G10" s="151" t="s">
        <v>358</v>
      </c>
      <c r="H10" s="293">
        <v>1</v>
      </c>
      <c r="I10" s="294">
        <f>TIME(13,0,0)</f>
        <v>0.5416666666666666</v>
      </c>
    </row>
    <row r="11" spans="3:9" s="152" customFormat="1" ht="16.5" customHeight="1">
      <c r="C11" s="153">
        <v>1.1</v>
      </c>
      <c r="D11" s="154" t="s">
        <v>31</v>
      </c>
      <c r="E11" s="155" t="s">
        <v>371</v>
      </c>
      <c r="F11" s="156" t="s">
        <v>32</v>
      </c>
      <c r="G11" s="156" t="s">
        <v>113</v>
      </c>
      <c r="H11" s="295">
        <v>10</v>
      </c>
      <c r="I11" s="296">
        <f>I10+TIME(0,H10,0)</f>
        <v>0.5423611111111111</v>
      </c>
    </row>
    <row r="12" spans="3:9" s="147" customFormat="1" ht="16.5" customHeight="1">
      <c r="C12" s="157">
        <v>1.2</v>
      </c>
      <c r="D12" s="149" t="s">
        <v>31</v>
      </c>
      <c r="E12" s="158" t="s">
        <v>106</v>
      </c>
      <c r="F12" s="151" t="s">
        <v>32</v>
      </c>
      <c r="G12" s="151" t="s">
        <v>113</v>
      </c>
      <c r="H12" s="293">
        <v>1</v>
      </c>
      <c r="I12" s="294">
        <f>I11+TIME(0,H11,0)</f>
        <v>0.5493055555555555</v>
      </c>
    </row>
    <row r="13" spans="3:9" s="152" customFormat="1" ht="16.5" customHeight="1">
      <c r="C13" s="153" t="s">
        <v>242</v>
      </c>
      <c r="D13" s="154" t="s">
        <v>31</v>
      </c>
      <c r="E13" s="159" t="s">
        <v>295</v>
      </c>
      <c r="F13" s="156" t="s">
        <v>32</v>
      </c>
      <c r="G13" s="156" t="s">
        <v>358</v>
      </c>
      <c r="H13" s="295"/>
      <c r="I13" s="296"/>
    </row>
    <row r="14" spans="3:9" s="160" customFormat="1" ht="16.5" customHeight="1">
      <c r="C14" s="161">
        <v>2</v>
      </c>
      <c r="D14" s="162" t="s">
        <v>31</v>
      </c>
      <c r="E14" s="163" t="s">
        <v>285</v>
      </c>
      <c r="F14" s="150" t="s">
        <v>32</v>
      </c>
      <c r="G14" s="151" t="s">
        <v>358</v>
      </c>
      <c r="H14" s="283">
        <v>5</v>
      </c>
      <c r="I14" s="297">
        <f>I12+TIME(0,H12,0)</f>
        <v>0.5499999999999999</v>
      </c>
    </row>
    <row r="15" spans="3:10" s="165" customFormat="1" ht="16.5" customHeight="1">
      <c r="C15" s="166">
        <v>3</v>
      </c>
      <c r="D15" s="167" t="s">
        <v>31</v>
      </c>
      <c r="E15" s="168" t="s">
        <v>335</v>
      </c>
      <c r="F15" s="167" t="s">
        <v>32</v>
      </c>
      <c r="G15" s="167" t="s">
        <v>359</v>
      </c>
      <c r="H15" s="282">
        <v>5</v>
      </c>
      <c r="I15" s="298">
        <f>I14+TIME(0,H14,0)</f>
        <v>0.5534722222222221</v>
      </c>
      <c r="J15" s="165" t="s">
        <v>29</v>
      </c>
    </row>
    <row r="16" spans="3:9" s="160" customFormat="1" ht="16.5" customHeight="1">
      <c r="C16" s="170">
        <v>3.1</v>
      </c>
      <c r="D16" s="160" t="s">
        <v>31</v>
      </c>
      <c r="E16" s="171" t="s">
        <v>337</v>
      </c>
      <c r="F16" s="150" t="s">
        <v>32</v>
      </c>
      <c r="G16" s="150" t="s">
        <v>240</v>
      </c>
      <c r="H16" s="283"/>
      <c r="I16" s="297"/>
    </row>
    <row r="17" spans="3:9" s="165" customFormat="1" ht="16.5" customHeight="1">
      <c r="C17" s="172">
        <v>3.2</v>
      </c>
      <c r="D17" s="165" t="s">
        <v>31</v>
      </c>
      <c r="E17" s="173" t="s">
        <v>92</v>
      </c>
      <c r="F17" s="167" t="s">
        <v>32</v>
      </c>
      <c r="G17" s="167" t="s">
        <v>360</v>
      </c>
      <c r="H17" s="282"/>
      <c r="I17" s="298"/>
    </row>
    <row r="18" spans="3:9" s="160" customFormat="1" ht="16.5" customHeight="1">
      <c r="C18" s="170">
        <v>3.3</v>
      </c>
      <c r="D18" s="160" t="s">
        <v>31</v>
      </c>
      <c r="E18" s="171" t="s">
        <v>241</v>
      </c>
      <c r="F18" s="150" t="s">
        <v>32</v>
      </c>
      <c r="G18" s="151" t="s">
        <v>358</v>
      </c>
      <c r="H18" s="283"/>
      <c r="I18" s="297"/>
    </row>
    <row r="19" spans="3:9" s="165" customFormat="1" ht="16.5" customHeight="1">
      <c r="C19" s="172">
        <v>3.4</v>
      </c>
      <c r="D19" s="165" t="s">
        <v>31</v>
      </c>
      <c r="E19" s="173" t="s">
        <v>280</v>
      </c>
      <c r="F19" s="167" t="s">
        <v>32</v>
      </c>
      <c r="G19" s="156" t="s">
        <v>358</v>
      </c>
      <c r="H19" s="282"/>
      <c r="I19" s="298"/>
    </row>
    <row r="20" spans="3:9" s="160" customFormat="1" ht="16.5" customHeight="1">
      <c r="C20" s="170">
        <v>3.5</v>
      </c>
      <c r="D20" s="160" t="s">
        <v>31</v>
      </c>
      <c r="E20" s="171" t="s">
        <v>244</v>
      </c>
      <c r="F20" s="174" t="s">
        <v>34</v>
      </c>
      <c r="G20" s="151" t="s">
        <v>358</v>
      </c>
      <c r="H20" s="283"/>
      <c r="I20" s="297"/>
    </row>
    <row r="21" spans="3:9" s="165" customFormat="1" ht="16.5" customHeight="1">
      <c r="C21" s="172">
        <v>3.6</v>
      </c>
      <c r="D21" s="165" t="s">
        <v>31</v>
      </c>
      <c r="E21" s="173" t="s">
        <v>420</v>
      </c>
      <c r="F21" s="411" t="s">
        <v>34</v>
      </c>
      <c r="G21" s="156" t="s">
        <v>358</v>
      </c>
      <c r="H21" s="282"/>
      <c r="I21" s="298"/>
    </row>
    <row r="22" spans="3:9" s="160" customFormat="1" ht="16.5" customHeight="1">
      <c r="C22" s="170">
        <v>3.7</v>
      </c>
      <c r="D22" s="160" t="s">
        <v>31</v>
      </c>
      <c r="E22" s="171" t="s">
        <v>421</v>
      </c>
      <c r="F22" s="174" t="s">
        <v>34</v>
      </c>
      <c r="G22" s="151" t="s">
        <v>358</v>
      </c>
      <c r="H22" s="283"/>
      <c r="I22" s="297"/>
    </row>
    <row r="23" spans="3:9" s="165" customFormat="1" ht="16.5" customHeight="1">
      <c r="C23" s="166">
        <v>4</v>
      </c>
      <c r="D23" s="165" t="s">
        <v>31</v>
      </c>
      <c r="E23" s="167" t="s">
        <v>281</v>
      </c>
      <c r="F23" s="167" t="s">
        <v>32</v>
      </c>
      <c r="G23" s="156" t="s">
        <v>33</v>
      </c>
      <c r="H23" s="282">
        <v>1</v>
      </c>
      <c r="I23" s="298">
        <f>I15+TIME(0,H15,0)</f>
        <v>0.5569444444444444</v>
      </c>
    </row>
    <row r="24" spans="3:9" s="147" customFormat="1" ht="16.5" customHeight="1">
      <c r="C24" s="148">
        <v>4.1</v>
      </c>
      <c r="D24" s="149" t="s">
        <v>85</v>
      </c>
      <c r="E24" s="175" t="s">
        <v>283</v>
      </c>
      <c r="F24" s="151" t="s">
        <v>32</v>
      </c>
      <c r="G24" s="151" t="s">
        <v>33</v>
      </c>
      <c r="H24" s="293">
        <v>1</v>
      </c>
      <c r="I24" s="297">
        <f>I23+TIME(0,H23,0)</f>
        <v>0.5576388888888888</v>
      </c>
    </row>
    <row r="25" spans="3:9" s="165" customFormat="1" ht="16.5" customHeight="1">
      <c r="C25" s="166">
        <v>5</v>
      </c>
      <c r="D25" s="165" t="s">
        <v>31</v>
      </c>
      <c r="E25" s="167" t="s">
        <v>282</v>
      </c>
      <c r="F25" s="167" t="s">
        <v>32</v>
      </c>
      <c r="G25" s="156" t="s">
        <v>120</v>
      </c>
      <c r="H25" s="282">
        <v>1</v>
      </c>
      <c r="I25" s="298">
        <f>I24+TIME(0,H24,0)</f>
        <v>0.5583333333333332</v>
      </c>
    </row>
    <row r="26" spans="3:9" s="147" customFormat="1" ht="16.5" customHeight="1">
      <c r="C26" s="148">
        <v>5.1</v>
      </c>
      <c r="D26" s="149" t="s">
        <v>85</v>
      </c>
      <c r="E26" s="175" t="s">
        <v>284</v>
      </c>
      <c r="F26" s="151" t="s">
        <v>32</v>
      </c>
      <c r="G26" s="151" t="s">
        <v>120</v>
      </c>
      <c r="H26" s="293">
        <v>1</v>
      </c>
      <c r="I26" s="297">
        <f>I25+TIME(0,H25,0)</f>
        <v>0.5590277777777777</v>
      </c>
    </row>
    <row r="27" spans="3:9" s="165" customFormat="1" ht="16.5" customHeight="1">
      <c r="C27" s="176">
        <v>6</v>
      </c>
      <c r="D27" s="165" t="s">
        <v>31</v>
      </c>
      <c r="E27" s="169" t="s">
        <v>287</v>
      </c>
      <c r="F27" s="167" t="s">
        <v>32</v>
      </c>
      <c r="G27" s="156" t="s">
        <v>358</v>
      </c>
      <c r="H27" s="282">
        <v>1</v>
      </c>
      <c r="I27" s="298">
        <f>I26+TIME(0,H26,0)</f>
        <v>0.5597222222222221</v>
      </c>
    </row>
    <row r="28" spans="3:9" s="147" customFormat="1" ht="16.5" customHeight="1">
      <c r="C28" s="148">
        <v>6.1</v>
      </c>
      <c r="D28" s="149" t="s">
        <v>85</v>
      </c>
      <c r="E28" s="175" t="s">
        <v>286</v>
      </c>
      <c r="F28" s="151" t="s">
        <v>32</v>
      </c>
      <c r="G28" s="151" t="s">
        <v>358</v>
      </c>
      <c r="H28" s="293">
        <v>1</v>
      </c>
      <c r="I28" s="297">
        <f>I27+TIME(0,H27,0)</f>
        <v>0.5604166666666666</v>
      </c>
    </row>
    <row r="29" spans="3:9" s="152" customFormat="1" ht="16.5" customHeight="1">
      <c r="C29" s="153"/>
      <c r="D29" s="892" t="s">
        <v>93</v>
      </c>
      <c r="E29" s="892"/>
      <c r="F29" s="156"/>
      <c r="G29" s="156"/>
      <c r="H29" s="295"/>
      <c r="I29" s="299"/>
    </row>
    <row r="30" spans="3:9" s="147" customFormat="1" ht="16.5" customHeight="1">
      <c r="C30" s="157"/>
      <c r="D30" s="151"/>
      <c r="E30" s="149"/>
      <c r="F30" s="151"/>
      <c r="G30" s="151"/>
      <c r="H30" s="293"/>
      <c r="I30" s="300"/>
    </row>
    <row r="31" spans="3:9" s="152" customFormat="1" ht="16.5" customHeight="1">
      <c r="C31" s="153">
        <v>7</v>
      </c>
      <c r="D31" s="154" t="s">
        <v>86</v>
      </c>
      <c r="E31" s="156" t="s">
        <v>291</v>
      </c>
      <c r="F31" s="156" t="s">
        <v>32</v>
      </c>
      <c r="G31" s="156" t="s">
        <v>358</v>
      </c>
      <c r="H31" s="295">
        <v>2</v>
      </c>
      <c r="I31" s="296">
        <f>I24+TIME(0,H24,0)</f>
        <v>0.5583333333333332</v>
      </c>
    </row>
    <row r="32" spans="3:9" s="147" customFormat="1" ht="16.5" customHeight="1">
      <c r="C32" s="157">
        <v>7.1</v>
      </c>
      <c r="D32" s="149"/>
      <c r="E32" s="158" t="s">
        <v>114</v>
      </c>
      <c r="F32" s="151"/>
      <c r="H32" s="293"/>
      <c r="I32" s="294"/>
    </row>
    <row r="33" spans="3:9" s="152" customFormat="1" ht="16.5" customHeight="1">
      <c r="C33" s="153" t="s">
        <v>315</v>
      </c>
      <c r="D33" s="154" t="s">
        <v>86</v>
      </c>
      <c r="E33" s="159" t="s">
        <v>288</v>
      </c>
      <c r="F33" s="156" t="s">
        <v>32</v>
      </c>
      <c r="G33" s="156" t="s">
        <v>358</v>
      </c>
      <c r="H33" s="295">
        <v>1</v>
      </c>
      <c r="I33" s="296">
        <f>I31+TIME(0,H31,0)</f>
        <v>0.5597222222222221</v>
      </c>
    </row>
    <row r="34" spans="3:9" s="147" customFormat="1" ht="16.5" customHeight="1">
      <c r="C34" s="157" t="s">
        <v>316</v>
      </c>
      <c r="D34" s="149" t="s">
        <v>86</v>
      </c>
      <c r="E34" s="177" t="s">
        <v>290</v>
      </c>
      <c r="F34" s="151" t="s">
        <v>32</v>
      </c>
      <c r="G34" s="151" t="s">
        <v>358</v>
      </c>
      <c r="H34" s="293">
        <v>1</v>
      </c>
      <c r="I34" s="294">
        <f>I33+TIME(0,H33,0)</f>
        <v>0.5604166666666666</v>
      </c>
    </row>
    <row r="35" spans="3:9" s="152" customFormat="1" ht="16.5" customHeight="1">
      <c r="C35" s="153" t="s">
        <v>317</v>
      </c>
      <c r="D35" s="154" t="s">
        <v>86</v>
      </c>
      <c r="E35" s="159" t="s">
        <v>289</v>
      </c>
      <c r="F35" s="156" t="s">
        <v>32</v>
      </c>
      <c r="G35" s="156" t="s">
        <v>358</v>
      </c>
      <c r="H35" s="295">
        <v>1</v>
      </c>
      <c r="I35" s="296">
        <f>I34+TIME(0,H34,0)</f>
        <v>0.561111111111111</v>
      </c>
    </row>
    <row r="36" spans="3:9" s="147" customFormat="1" ht="16.5" customHeight="1">
      <c r="C36" s="157" t="s">
        <v>318</v>
      </c>
      <c r="D36" s="149" t="s">
        <v>86</v>
      </c>
      <c r="E36" s="177" t="s">
        <v>115</v>
      </c>
      <c r="F36" s="151" t="s">
        <v>32</v>
      </c>
      <c r="G36" s="151" t="s">
        <v>358</v>
      </c>
      <c r="H36" s="293">
        <v>1</v>
      </c>
      <c r="I36" s="294">
        <f>I35+TIME(0,H35,0)</f>
        <v>0.5618055555555554</v>
      </c>
    </row>
    <row r="37" spans="3:9" s="152" customFormat="1" ht="16.5" customHeight="1">
      <c r="C37" s="153">
        <v>7.2</v>
      </c>
      <c r="D37" s="154" t="s">
        <v>86</v>
      </c>
      <c r="E37" s="155" t="s">
        <v>116</v>
      </c>
      <c r="F37" s="156" t="s">
        <v>32</v>
      </c>
      <c r="G37" s="156" t="s">
        <v>358</v>
      </c>
      <c r="H37" s="295">
        <v>2</v>
      </c>
      <c r="I37" s="296">
        <f>I36+TIME(0,H36,0)</f>
        <v>0.5624999999999999</v>
      </c>
    </row>
    <row r="38" spans="3:9" s="160" customFormat="1" ht="16.5" customHeight="1">
      <c r="C38" s="161">
        <v>8</v>
      </c>
      <c r="D38" s="149"/>
      <c r="E38" s="164" t="s">
        <v>292</v>
      </c>
      <c r="F38" s="150"/>
      <c r="G38" s="150"/>
      <c r="H38" s="283"/>
      <c r="I38" s="294"/>
    </row>
    <row r="39" spans="3:9" s="165" customFormat="1" ht="16.5" customHeight="1">
      <c r="C39" s="166">
        <v>8.1</v>
      </c>
      <c r="D39" s="167" t="s">
        <v>86</v>
      </c>
      <c r="E39" s="178" t="s">
        <v>95</v>
      </c>
      <c r="F39" s="167" t="s">
        <v>32</v>
      </c>
      <c r="G39" s="156" t="s">
        <v>358</v>
      </c>
      <c r="H39" s="282">
        <v>3</v>
      </c>
      <c r="I39" s="296">
        <f>I37+TIME(0,H37,0)</f>
        <v>0.5638888888888888</v>
      </c>
    </row>
    <row r="40" spans="3:9" s="147" customFormat="1" ht="16.5" customHeight="1">
      <c r="C40" s="157">
        <v>8.2</v>
      </c>
      <c r="D40" s="149" t="s">
        <v>86</v>
      </c>
      <c r="E40" s="158" t="s">
        <v>94</v>
      </c>
      <c r="F40" s="151"/>
      <c r="G40" s="151"/>
      <c r="H40" s="293"/>
      <c r="I40" s="294"/>
    </row>
    <row r="41" spans="3:9" s="152" customFormat="1" ht="16.5" customHeight="1">
      <c r="C41" s="153" t="s">
        <v>296</v>
      </c>
      <c r="D41" s="154"/>
      <c r="E41" s="159" t="s">
        <v>293</v>
      </c>
      <c r="F41" s="156"/>
      <c r="G41" s="156"/>
      <c r="H41" s="295"/>
      <c r="I41" s="296"/>
    </row>
    <row r="42" spans="3:9" s="147" customFormat="1" ht="16.5" customHeight="1">
      <c r="C42" s="157" t="s">
        <v>301</v>
      </c>
      <c r="D42" s="149" t="s">
        <v>86</v>
      </c>
      <c r="E42" s="179" t="s">
        <v>330</v>
      </c>
      <c r="F42" s="151" t="s">
        <v>32</v>
      </c>
      <c r="G42" s="151" t="s">
        <v>96</v>
      </c>
      <c r="H42" s="293">
        <v>3</v>
      </c>
      <c r="I42" s="294">
        <f>I39+TIME(0,H39,0)</f>
        <v>0.5659722222222221</v>
      </c>
    </row>
    <row r="43" spans="3:9" s="152" customFormat="1" ht="16.5" customHeight="1">
      <c r="C43" s="153" t="s">
        <v>302</v>
      </c>
      <c r="D43" s="154" t="s">
        <v>86</v>
      </c>
      <c r="E43" s="180" t="s">
        <v>331</v>
      </c>
      <c r="F43" s="156" t="s">
        <v>32</v>
      </c>
      <c r="G43" s="154" t="s">
        <v>361</v>
      </c>
      <c r="H43" s="295">
        <v>3</v>
      </c>
      <c r="I43" s="296">
        <f aca="true" t="shared" si="0" ref="I43:I55">I42+TIME(0,H42,0)</f>
        <v>0.5680555555555554</v>
      </c>
    </row>
    <row r="44" spans="3:9" s="147" customFormat="1" ht="16.5" customHeight="1">
      <c r="C44" s="157" t="s">
        <v>303</v>
      </c>
      <c r="D44" s="149" t="s">
        <v>86</v>
      </c>
      <c r="E44" s="179" t="s">
        <v>328</v>
      </c>
      <c r="F44" s="151" t="s">
        <v>32</v>
      </c>
      <c r="G44" s="149" t="s">
        <v>99</v>
      </c>
      <c r="H44" s="293">
        <v>3</v>
      </c>
      <c r="I44" s="294">
        <f t="shared" si="0"/>
        <v>0.5701388888888888</v>
      </c>
    </row>
    <row r="45" spans="3:9" s="152" customFormat="1" ht="16.5" customHeight="1">
      <c r="C45" s="153" t="s">
        <v>304</v>
      </c>
      <c r="D45" s="154" t="s">
        <v>86</v>
      </c>
      <c r="E45" s="180" t="s">
        <v>327</v>
      </c>
      <c r="F45" s="156" t="s">
        <v>32</v>
      </c>
      <c r="G45" s="156" t="s">
        <v>362</v>
      </c>
      <c r="H45" s="295">
        <v>3</v>
      </c>
      <c r="I45" s="296">
        <f t="shared" si="0"/>
        <v>0.5722222222222221</v>
      </c>
    </row>
    <row r="46" spans="3:9" s="147" customFormat="1" ht="16.5" customHeight="1">
      <c r="C46" s="157" t="s">
        <v>305</v>
      </c>
      <c r="D46" s="149" t="s">
        <v>86</v>
      </c>
      <c r="E46" s="179" t="s">
        <v>326</v>
      </c>
      <c r="F46" s="151" t="s">
        <v>32</v>
      </c>
      <c r="G46" s="149" t="s">
        <v>101</v>
      </c>
      <c r="H46" s="293">
        <v>3</v>
      </c>
      <c r="I46" s="294">
        <f t="shared" si="0"/>
        <v>0.5743055555555554</v>
      </c>
    </row>
    <row r="47" spans="3:9" s="152" customFormat="1" ht="16.5" customHeight="1">
      <c r="C47" s="153" t="s">
        <v>306</v>
      </c>
      <c r="D47" s="154" t="s">
        <v>86</v>
      </c>
      <c r="E47" s="180" t="s">
        <v>332</v>
      </c>
      <c r="F47" s="156" t="s">
        <v>32</v>
      </c>
      <c r="G47" s="154" t="s">
        <v>98</v>
      </c>
      <c r="H47" s="295">
        <v>3</v>
      </c>
      <c r="I47" s="296">
        <f t="shared" si="0"/>
        <v>0.5763888888888887</v>
      </c>
    </row>
    <row r="48" spans="3:9" s="147" customFormat="1" ht="16.5" customHeight="1">
      <c r="C48" s="157" t="s">
        <v>307</v>
      </c>
      <c r="D48" s="149" t="s">
        <v>86</v>
      </c>
      <c r="E48" s="179" t="s">
        <v>329</v>
      </c>
      <c r="F48" s="151" t="s">
        <v>32</v>
      </c>
      <c r="G48" s="149" t="s">
        <v>250</v>
      </c>
      <c r="H48" s="293">
        <v>3</v>
      </c>
      <c r="I48" s="294">
        <f t="shared" si="0"/>
        <v>0.578472222222222</v>
      </c>
    </row>
    <row r="49" spans="3:9" s="165" customFormat="1" ht="16.5" customHeight="1">
      <c r="C49" s="176" t="s">
        <v>319</v>
      </c>
      <c r="D49" s="167" t="s">
        <v>86</v>
      </c>
      <c r="E49" s="181" t="s">
        <v>322</v>
      </c>
      <c r="F49" s="167" t="s">
        <v>32</v>
      </c>
      <c r="G49" s="169" t="s">
        <v>105</v>
      </c>
      <c r="H49" s="282">
        <v>1</v>
      </c>
      <c r="I49" s="296">
        <f t="shared" si="0"/>
        <v>0.5805555555555554</v>
      </c>
    </row>
    <row r="50" spans="3:9" s="147" customFormat="1" ht="16.5" customHeight="1">
      <c r="C50" s="157" t="s">
        <v>297</v>
      </c>
      <c r="D50" s="149"/>
      <c r="E50" s="177" t="s">
        <v>294</v>
      </c>
      <c r="F50" s="151"/>
      <c r="G50" s="151"/>
      <c r="H50" s="293"/>
      <c r="I50" s="294"/>
    </row>
    <row r="51" spans="3:9" s="152" customFormat="1" ht="16.5" customHeight="1">
      <c r="C51" s="153" t="s">
        <v>308</v>
      </c>
      <c r="D51" s="154" t="s">
        <v>86</v>
      </c>
      <c r="E51" s="180" t="s">
        <v>154</v>
      </c>
      <c r="F51" s="156" t="s">
        <v>32</v>
      </c>
      <c r="G51" s="154" t="s">
        <v>117</v>
      </c>
      <c r="H51" s="295">
        <v>3</v>
      </c>
      <c r="I51" s="296">
        <f>I49+TIME(0,H49,0)</f>
        <v>0.5812499999999998</v>
      </c>
    </row>
    <row r="52" spans="3:9" s="147" customFormat="1" ht="16.5" customHeight="1">
      <c r="C52" s="157" t="s">
        <v>309</v>
      </c>
      <c r="D52" s="149" t="s">
        <v>86</v>
      </c>
      <c r="E52" s="179" t="s">
        <v>155</v>
      </c>
      <c r="F52" s="151" t="s">
        <v>32</v>
      </c>
      <c r="G52" s="151" t="s">
        <v>118</v>
      </c>
      <c r="H52" s="293">
        <v>3</v>
      </c>
      <c r="I52" s="294">
        <f t="shared" si="0"/>
        <v>0.5833333333333331</v>
      </c>
    </row>
    <row r="53" spans="3:9" s="152" customFormat="1" ht="16.5" customHeight="1">
      <c r="C53" s="153" t="s">
        <v>310</v>
      </c>
      <c r="D53" s="154" t="s">
        <v>86</v>
      </c>
      <c r="E53" s="182" t="s">
        <v>156</v>
      </c>
      <c r="F53" s="156" t="s">
        <v>32</v>
      </c>
      <c r="G53" s="154" t="s">
        <v>119</v>
      </c>
      <c r="H53" s="295">
        <v>3</v>
      </c>
      <c r="I53" s="296">
        <f t="shared" si="0"/>
        <v>0.5854166666666665</v>
      </c>
    </row>
    <row r="54" spans="3:9" s="147" customFormat="1" ht="16.5" customHeight="1">
      <c r="C54" s="157" t="s">
        <v>311</v>
      </c>
      <c r="D54" s="149" t="s">
        <v>86</v>
      </c>
      <c r="E54" s="183" t="s">
        <v>157</v>
      </c>
      <c r="F54" s="151" t="s">
        <v>32</v>
      </c>
      <c r="G54" s="149" t="s">
        <v>120</v>
      </c>
      <c r="H54" s="293">
        <v>3</v>
      </c>
      <c r="I54" s="294">
        <f t="shared" si="0"/>
        <v>0.5874999999999998</v>
      </c>
    </row>
    <row r="55" spans="3:9" s="165" customFormat="1" ht="16.5" customHeight="1">
      <c r="C55" s="176" t="s">
        <v>320</v>
      </c>
      <c r="D55" s="167" t="s">
        <v>86</v>
      </c>
      <c r="E55" s="181" t="s">
        <v>323</v>
      </c>
      <c r="F55" s="167" t="s">
        <v>32</v>
      </c>
      <c r="G55" s="169" t="s">
        <v>321</v>
      </c>
      <c r="H55" s="282">
        <v>1</v>
      </c>
      <c r="I55" s="296">
        <f t="shared" si="0"/>
        <v>0.5895833333333331</v>
      </c>
    </row>
    <row r="56" spans="3:9" s="147" customFormat="1" ht="16.5" customHeight="1">
      <c r="C56" s="157" t="s">
        <v>298</v>
      </c>
      <c r="D56" s="149"/>
      <c r="E56" s="158" t="s">
        <v>158</v>
      </c>
      <c r="F56" s="151"/>
      <c r="G56" s="151"/>
      <c r="H56" s="293"/>
      <c r="I56" s="294"/>
    </row>
    <row r="57" spans="3:9" s="152" customFormat="1" ht="16.5" customHeight="1">
      <c r="C57" s="153" t="s">
        <v>314</v>
      </c>
      <c r="D57" s="154" t="s">
        <v>86</v>
      </c>
      <c r="E57" s="159" t="s">
        <v>159</v>
      </c>
      <c r="F57" s="156" t="s">
        <v>32</v>
      </c>
      <c r="G57" s="156" t="s">
        <v>363</v>
      </c>
      <c r="H57" s="295">
        <v>3</v>
      </c>
      <c r="I57" s="296">
        <f>I55+TIME(0,H55,0)</f>
        <v>0.5902777777777776</v>
      </c>
    </row>
    <row r="58" spans="3:9" s="382" customFormat="1" ht="16.5" customHeight="1">
      <c r="C58" s="383" t="s">
        <v>396</v>
      </c>
      <c r="D58" s="384" t="s">
        <v>86</v>
      </c>
      <c r="E58" s="385" t="s">
        <v>397</v>
      </c>
      <c r="F58" s="386" t="s">
        <v>32</v>
      </c>
      <c r="G58" s="386" t="s">
        <v>363</v>
      </c>
      <c r="H58" s="387"/>
      <c r="I58" s="388"/>
    </row>
    <row r="59" spans="3:9" s="152" customFormat="1" ht="16.5" customHeight="1">
      <c r="C59" s="153" t="s">
        <v>299</v>
      </c>
      <c r="D59" s="154" t="s">
        <v>86</v>
      </c>
      <c r="E59" s="155" t="s">
        <v>313</v>
      </c>
      <c r="F59" s="156" t="s">
        <v>32</v>
      </c>
      <c r="G59" s="156" t="s">
        <v>102</v>
      </c>
      <c r="H59" s="295">
        <v>5</v>
      </c>
      <c r="I59" s="296">
        <f>I57+TIME(0,H57,0)</f>
        <v>0.5923611111111109</v>
      </c>
    </row>
    <row r="60" spans="3:9" s="382" customFormat="1" ht="16.5" customHeight="1">
      <c r="C60" s="383" t="s">
        <v>395</v>
      </c>
      <c r="D60" s="384" t="s">
        <v>86</v>
      </c>
      <c r="E60" s="389" t="s">
        <v>394</v>
      </c>
      <c r="F60" s="386" t="s">
        <v>32</v>
      </c>
      <c r="G60" s="386" t="s">
        <v>102</v>
      </c>
      <c r="H60" s="387"/>
      <c r="I60" s="388"/>
    </row>
    <row r="61" spans="3:9" s="152" customFormat="1" ht="16.5" customHeight="1">
      <c r="C61" s="153" t="s">
        <v>300</v>
      </c>
      <c r="D61" s="154" t="s">
        <v>86</v>
      </c>
      <c r="E61" s="184" t="s">
        <v>312</v>
      </c>
      <c r="F61" s="156" t="s">
        <v>32</v>
      </c>
      <c r="G61" s="154" t="s">
        <v>148</v>
      </c>
      <c r="H61" s="295">
        <v>5</v>
      </c>
      <c r="I61" s="296">
        <f>I59+TIME(0,H59,0)</f>
        <v>0.5958333333333331</v>
      </c>
    </row>
    <row r="62" spans="3:9" s="390" customFormat="1" ht="16.5" customHeight="1">
      <c r="C62" s="391">
        <v>9</v>
      </c>
      <c r="D62" s="392"/>
      <c r="E62" s="393" t="s">
        <v>324</v>
      </c>
      <c r="F62" s="392" t="s">
        <v>32</v>
      </c>
      <c r="G62" s="393" t="s">
        <v>364</v>
      </c>
      <c r="H62" s="394">
        <v>3</v>
      </c>
      <c r="I62" s="388">
        <f>I61+TIME(0,H61,0)</f>
        <v>0.5993055555555553</v>
      </c>
    </row>
    <row r="63" spans="3:9" s="165" customFormat="1" ht="16.5" customHeight="1">
      <c r="C63" s="176">
        <v>9.1</v>
      </c>
      <c r="D63" s="154" t="s">
        <v>86</v>
      </c>
      <c r="E63" s="178" t="s">
        <v>383</v>
      </c>
      <c r="F63" s="167" t="s">
        <v>32</v>
      </c>
      <c r="G63" s="169" t="s">
        <v>104</v>
      </c>
      <c r="H63" s="282">
        <v>4</v>
      </c>
      <c r="I63" s="296">
        <f>I62+TIME(0,H62,0)</f>
        <v>0.6013888888888886</v>
      </c>
    </row>
    <row r="64" spans="3:9" s="390" customFormat="1" ht="16.5" customHeight="1">
      <c r="C64" s="391">
        <v>10</v>
      </c>
      <c r="D64" s="392"/>
      <c r="E64" s="396" t="s">
        <v>90</v>
      </c>
      <c r="F64" s="392" t="s">
        <v>32</v>
      </c>
      <c r="G64" s="393" t="s">
        <v>358</v>
      </c>
      <c r="H64" s="394">
        <v>5</v>
      </c>
      <c r="I64" s="388">
        <f>I63+TIME(0,H63,0)</f>
        <v>0.6041666666666664</v>
      </c>
    </row>
    <row r="65" spans="3:9" s="165" customFormat="1" ht="16.5" customHeight="1">
      <c r="C65" s="176">
        <v>10.1</v>
      </c>
      <c r="D65" s="167" t="s">
        <v>325</v>
      </c>
      <c r="E65" s="185" t="s">
        <v>147</v>
      </c>
      <c r="F65" s="167" t="s">
        <v>32</v>
      </c>
      <c r="G65" s="169" t="s">
        <v>365</v>
      </c>
      <c r="H65" s="282"/>
      <c r="I65" s="298"/>
    </row>
    <row r="66" spans="3:9" s="390" customFormat="1" ht="16.5" customHeight="1">
      <c r="C66" s="395">
        <v>10.2</v>
      </c>
      <c r="D66" s="392"/>
      <c r="E66" s="397"/>
      <c r="F66" s="392"/>
      <c r="G66" s="393"/>
      <c r="H66" s="394"/>
      <c r="I66" s="398"/>
    </row>
    <row r="67" spans="3:9" s="152" customFormat="1" ht="16.5" customHeight="1">
      <c r="C67" s="187">
        <v>11</v>
      </c>
      <c r="D67" s="154"/>
      <c r="E67" s="156" t="s">
        <v>91</v>
      </c>
      <c r="F67" s="167" t="s">
        <v>32</v>
      </c>
      <c r="G67" s="169" t="s">
        <v>358</v>
      </c>
      <c r="H67" s="278">
        <v>15</v>
      </c>
      <c r="I67" s="296">
        <f>I64+TIME(0,H64,0)</f>
        <v>0.6076388888888886</v>
      </c>
    </row>
    <row r="68" spans="3:9" s="399" customFormat="1" ht="16.5" customHeight="1">
      <c r="C68" s="395">
        <v>11.1</v>
      </c>
      <c r="D68" s="392" t="s">
        <v>85</v>
      </c>
      <c r="E68" s="400" t="s">
        <v>340</v>
      </c>
      <c r="F68" s="401" t="s">
        <v>34</v>
      </c>
      <c r="G68" s="386" t="s">
        <v>366</v>
      </c>
      <c r="H68" s="402"/>
      <c r="I68" s="403"/>
    </row>
    <row r="69" spans="3:9" s="152" customFormat="1" ht="16.5" customHeight="1">
      <c r="C69" s="191">
        <v>11.2</v>
      </c>
      <c r="D69" s="154"/>
      <c r="E69" s="192"/>
      <c r="G69" s="165"/>
      <c r="H69" s="281"/>
      <c r="I69" s="296"/>
    </row>
    <row r="70" spans="3:9" s="390" customFormat="1" ht="16.5" customHeight="1">
      <c r="C70" s="391">
        <v>12</v>
      </c>
      <c r="D70" s="392" t="s">
        <v>86</v>
      </c>
      <c r="E70" s="393" t="s">
        <v>107</v>
      </c>
      <c r="F70" s="392" t="s">
        <v>32</v>
      </c>
      <c r="G70" s="393" t="s">
        <v>364</v>
      </c>
      <c r="H70" s="394">
        <v>10</v>
      </c>
      <c r="I70" s="388">
        <f>I67+TIME(0,H67,0)</f>
        <v>0.6180555555555552</v>
      </c>
    </row>
    <row r="71" spans="3:9" s="152" customFormat="1" ht="16.5" customHeight="1">
      <c r="C71" s="187">
        <v>13</v>
      </c>
      <c r="D71" s="154" t="s">
        <v>84</v>
      </c>
      <c r="E71" s="193" t="s">
        <v>334</v>
      </c>
      <c r="F71" s="156"/>
      <c r="G71" s="194"/>
      <c r="H71" s="295">
        <v>0</v>
      </c>
      <c r="I71" s="296">
        <f>I70+TIME(0,H70,0)</f>
        <v>0.6249999999999997</v>
      </c>
    </row>
    <row r="72" spans="3:9" s="390" customFormat="1" ht="16.5" customHeight="1">
      <c r="C72" s="391"/>
      <c r="D72" s="392"/>
      <c r="F72" s="392"/>
      <c r="G72" s="393"/>
      <c r="H72" s="394"/>
      <c r="I72" s="404"/>
    </row>
    <row r="73" spans="3:9" s="165" customFormat="1" ht="16.5" customHeight="1">
      <c r="C73" s="176"/>
      <c r="D73" s="167"/>
      <c r="E73" s="168" t="s">
        <v>87</v>
      </c>
      <c r="H73" s="302">
        <v>30</v>
      </c>
      <c r="I73" s="296">
        <f>I71+TIME(0,H71,0)</f>
        <v>0.6249999999999997</v>
      </c>
    </row>
    <row r="74" spans="3:9" s="390" customFormat="1" ht="16.5" customHeight="1">
      <c r="C74" s="395"/>
      <c r="D74" s="392"/>
      <c r="E74" s="396"/>
      <c r="H74" s="405"/>
      <c r="I74" s="388"/>
    </row>
    <row r="75" spans="3:9" s="165" customFormat="1" ht="16.5" customHeight="1">
      <c r="C75" s="176"/>
      <c r="D75" s="167"/>
      <c r="E75" s="168" t="s">
        <v>333</v>
      </c>
      <c r="H75" s="302"/>
      <c r="I75" s="296">
        <f>I73+TIME(0,H73,0)</f>
        <v>0.645833333333333</v>
      </c>
    </row>
    <row r="76" spans="3:9" s="390" customFormat="1" ht="16.5" customHeight="1">
      <c r="C76" s="406"/>
      <c r="H76" s="405"/>
      <c r="I76" s="407"/>
    </row>
    <row r="77" spans="1:9" s="254" customFormat="1" ht="5.25" customHeight="1" thickBot="1">
      <c r="A77" s="253"/>
      <c r="B77" s="904" t="s">
        <v>29</v>
      </c>
      <c r="C77" s="904"/>
      <c r="D77" s="904"/>
      <c r="E77" s="904"/>
      <c r="F77" s="904"/>
      <c r="G77" s="904"/>
      <c r="H77" s="904"/>
      <c r="I77" s="904"/>
    </row>
    <row r="78" spans="1:9" s="144" customFormat="1" ht="5.25" customHeight="1">
      <c r="A78" s="255"/>
      <c r="B78" s="893" t="s">
        <v>427</v>
      </c>
      <c r="C78" s="894"/>
      <c r="D78" s="426"/>
      <c r="E78" s="426"/>
      <c r="F78" s="426"/>
      <c r="G78" s="426"/>
      <c r="H78" s="426"/>
      <c r="I78" s="426"/>
    </row>
    <row r="79" spans="1:9" s="144" customFormat="1" ht="16.5" customHeight="1" thickBot="1">
      <c r="A79" s="255"/>
      <c r="B79" s="895"/>
      <c r="C79" s="896"/>
      <c r="D79" s="426"/>
      <c r="E79" s="426"/>
      <c r="F79" s="426"/>
      <c r="G79" s="426"/>
      <c r="H79" s="426"/>
      <c r="I79" s="426"/>
    </row>
    <row r="80" spans="1:9" s="144" customFormat="1" ht="16.5" customHeight="1">
      <c r="A80" s="255"/>
      <c r="B80" s="897" t="s">
        <v>441</v>
      </c>
      <c r="C80" s="898"/>
      <c r="D80" s="909" t="s">
        <v>433</v>
      </c>
      <c r="E80" s="909"/>
      <c r="F80" s="909"/>
      <c r="G80" s="909"/>
      <c r="H80" s="909"/>
      <c r="I80" s="909"/>
    </row>
    <row r="81" spans="1:9" s="144" customFormat="1" ht="16.5" customHeight="1">
      <c r="A81" s="255"/>
      <c r="B81" s="899"/>
      <c r="C81" s="900"/>
      <c r="D81" s="907" t="s">
        <v>430</v>
      </c>
      <c r="E81" s="907"/>
      <c r="F81" s="907"/>
      <c r="G81" s="907"/>
      <c r="H81" s="907"/>
      <c r="I81" s="907"/>
    </row>
    <row r="82" spans="1:9" s="144" customFormat="1" ht="16.5" customHeight="1" thickBot="1">
      <c r="A82" s="255"/>
      <c r="B82" s="901"/>
      <c r="C82" s="902"/>
      <c r="D82" s="485"/>
      <c r="E82" s="485"/>
      <c r="F82" s="485"/>
      <c r="G82" s="485"/>
      <c r="H82" s="485"/>
      <c r="I82" s="485"/>
    </row>
    <row r="83" spans="1:9" s="144" customFormat="1" ht="5.25" customHeight="1">
      <c r="A83" s="255"/>
      <c r="B83" s="490"/>
      <c r="C83" s="490"/>
      <c r="D83" s="426"/>
      <c r="E83" s="426"/>
      <c r="F83" s="426"/>
      <c r="G83" s="426"/>
      <c r="H83" s="426"/>
      <c r="I83" s="426"/>
    </row>
    <row r="84" spans="1:10" s="146" customFormat="1" ht="16.5" customHeight="1">
      <c r="A84" s="256"/>
      <c r="B84" s="903" t="s">
        <v>435</v>
      </c>
      <c r="C84" s="903"/>
      <c r="D84" s="903"/>
      <c r="E84" s="903"/>
      <c r="F84" s="903"/>
      <c r="G84" s="903"/>
      <c r="H84" s="903"/>
      <c r="I84" s="903"/>
      <c r="J84" s="145"/>
    </row>
    <row r="85" spans="1:10" s="262" customFormat="1" ht="16.5" customHeight="1">
      <c r="A85" s="257"/>
      <c r="B85" s="258"/>
      <c r="C85" s="266"/>
      <c r="D85" s="267"/>
      <c r="E85" s="267"/>
      <c r="F85" s="267"/>
      <c r="G85" s="267"/>
      <c r="H85" s="906" t="s">
        <v>146</v>
      </c>
      <c r="I85" s="906"/>
      <c r="J85" s="261"/>
    </row>
    <row r="86" spans="3:9" s="195" customFormat="1" ht="16.5" customHeight="1">
      <c r="C86" s="196">
        <v>1</v>
      </c>
      <c r="D86" s="197" t="s">
        <v>31</v>
      </c>
      <c r="E86" s="198" t="s">
        <v>89</v>
      </c>
      <c r="F86" s="189" t="s">
        <v>32</v>
      </c>
      <c r="G86" s="189" t="s">
        <v>33</v>
      </c>
      <c r="H86" s="285">
        <v>1</v>
      </c>
      <c r="I86" s="304">
        <f>TIME(10,30,0)</f>
        <v>0.4375</v>
      </c>
    </row>
    <row r="87" spans="3:9" s="199" customFormat="1" ht="16.5" customHeight="1">
      <c r="C87" s="187">
        <v>1.1</v>
      </c>
      <c r="D87" s="200" t="s">
        <v>31</v>
      </c>
      <c r="E87" s="201" t="s">
        <v>106</v>
      </c>
      <c r="F87" s="193" t="s">
        <v>32</v>
      </c>
      <c r="G87" s="193" t="s">
        <v>113</v>
      </c>
      <c r="H87" s="286">
        <v>10</v>
      </c>
      <c r="I87" s="305">
        <f>I86+TIME(0,H86,0)</f>
        <v>0.43819444444444444</v>
      </c>
    </row>
    <row r="88" spans="3:9" s="190" customFormat="1" ht="16.5" customHeight="1">
      <c r="C88" s="202" t="s">
        <v>256</v>
      </c>
      <c r="D88" s="190" t="s">
        <v>31</v>
      </c>
      <c r="E88" s="203" t="s">
        <v>241</v>
      </c>
      <c r="F88" s="150" t="s">
        <v>32</v>
      </c>
      <c r="G88" s="150" t="s">
        <v>33</v>
      </c>
      <c r="H88" s="280"/>
      <c r="I88" s="301"/>
    </row>
    <row r="89" spans="3:9" s="204" customFormat="1" ht="16.5" customHeight="1">
      <c r="C89" s="205" t="s">
        <v>257</v>
      </c>
      <c r="D89" s="204" t="s">
        <v>31</v>
      </c>
      <c r="E89" s="322" t="s">
        <v>373</v>
      </c>
      <c r="F89" s="321" t="s">
        <v>32</v>
      </c>
      <c r="G89" s="323" t="s">
        <v>41</v>
      </c>
      <c r="H89" s="279"/>
      <c r="I89" s="306"/>
    </row>
    <row r="90" spans="3:9" s="190" customFormat="1" ht="16.5" customHeight="1">
      <c r="C90" s="202" t="s">
        <v>258</v>
      </c>
      <c r="D90" s="190" t="s">
        <v>31</v>
      </c>
      <c r="E90" s="203" t="s">
        <v>259</v>
      </c>
      <c r="F90" s="150" t="s">
        <v>32</v>
      </c>
      <c r="G90" s="150" t="s">
        <v>103</v>
      </c>
      <c r="H90" s="280"/>
      <c r="I90" s="301"/>
    </row>
    <row r="91" spans="3:9" s="199" customFormat="1" ht="16.5" customHeight="1">
      <c r="C91" s="187">
        <v>2</v>
      </c>
      <c r="D91" s="200" t="s">
        <v>31</v>
      </c>
      <c r="E91" s="167" t="s">
        <v>83</v>
      </c>
      <c r="F91" s="193" t="s">
        <v>32</v>
      </c>
      <c r="G91" s="193" t="s">
        <v>33</v>
      </c>
      <c r="H91" s="286">
        <v>5</v>
      </c>
      <c r="I91" s="305">
        <f>I87+TIME(0,H87,0)</f>
        <v>0.44513888888888886</v>
      </c>
    </row>
    <row r="92" spans="3:9" s="195" customFormat="1" ht="16.5" customHeight="1">
      <c r="C92" s="206">
        <v>3</v>
      </c>
      <c r="D92" s="189" t="s">
        <v>84</v>
      </c>
      <c r="E92" s="189" t="s">
        <v>121</v>
      </c>
      <c r="F92" s="189" t="s">
        <v>32</v>
      </c>
      <c r="G92" s="189" t="s">
        <v>33</v>
      </c>
      <c r="H92" s="285">
        <v>37</v>
      </c>
      <c r="I92" s="427">
        <f>I91+TIME(0,H91,0)</f>
        <v>0.44861111111111107</v>
      </c>
    </row>
    <row r="93" spans="3:9" s="204" customFormat="1" ht="16.5" customHeight="1">
      <c r="C93" s="176">
        <v>3.1</v>
      </c>
      <c r="D93" s="167"/>
      <c r="E93" s="156"/>
      <c r="F93" s="156"/>
      <c r="G93" s="207"/>
      <c r="H93" s="279"/>
      <c r="I93" s="306"/>
    </row>
    <row r="94" spans="2:9" s="208" customFormat="1" ht="16.5" customHeight="1">
      <c r="B94" s="208" t="s">
        <v>29</v>
      </c>
      <c r="C94" s="206">
        <v>4</v>
      </c>
      <c r="D94" s="209" t="s">
        <v>85</v>
      </c>
      <c r="E94" s="151" t="s">
        <v>91</v>
      </c>
      <c r="F94" s="151"/>
      <c r="G94" s="210"/>
      <c r="H94" s="277">
        <v>37</v>
      </c>
      <c r="I94" s="307">
        <f>I92+TIME(0,H92,0)</f>
        <v>0.47430555555555554</v>
      </c>
    </row>
    <row r="95" spans="3:9" s="204" customFormat="1" ht="16.5" customHeight="1">
      <c r="C95" s="176">
        <v>4.1</v>
      </c>
      <c r="D95" s="167"/>
      <c r="E95" s="211"/>
      <c r="F95" s="167"/>
      <c r="G95" s="167"/>
      <c r="H95" s="279"/>
      <c r="I95" s="306"/>
    </row>
    <row r="96" spans="3:9" s="195" customFormat="1" ht="16.5" customHeight="1">
      <c r="C96" s="206">
        <v>5</v>
      </c>
      <c r="D96" s="189" t="s">
        <v>84</v>
      </c>
      <c r="E96" s="189" t="s">
        <v>108</v>
      </c>
      <c r="F96" s="189" t="s">
        <v>32</v>
      </c>
      <c r="G96" s="189" t="s">
        <v>33</v>
      </c>
      <c r="H96" s="285">
        <v>0</v>
      </c>
      <c r="I96" s="307">
        <f>I94+TIME(0,H94,0)</f>
        <v>0.5</v>
      </c>
    </row>
    <row r="97" spans="3:9" s="212" customFormat="1" ht="16.5" customHeight="1">
      <c r="C97" s="187"/>
      <c r="D97" s="193"/>
      <c r="E97" s="213"/>
      <c r="F97" s="193"/>
      <c r="G97" s="213"/>
      <c r="H97" s="275"/>
      <c r="I97" s="276"/>
    </row>
    <row r="98" spans="3:9" s="160" customFormat="1" ht="16.5" customHeight="1">
      <c r="C98" s="186"/>
      <c r="D98" s="150"/>
      <c r="E98" s="162" t="s">
        <v>87</v>
      </c>
      <c r="H98" s="303">
        <v>60</v>
      </c>
      <c r="I98" s="294">
        <f>I96+TIME(0,H96,0)</f>
        <v>0.5</v>
      </c>
    </row>
    <row r="99" spans="3:9" s="165" customFormat="1" ht="16.5" customHeight="1">
      <c r="C99" s="176"/>
      <c r="D99" s="167"/>
      <c r="E99" s="168"/>
      <c r="H99" s="302"/>
      <c r="I99" s="296"/>
    </row>
    <row r="100" spans="3:9" s="214" customFormat="1" ht="16.5" customHeight="1">
      <c r="C100" s="206"/>
      <c r="D100" s="215"/>
      <c r="E100" s="216" t="s">
        <v>336</v>
      </c>
      <c r="F100" s="215"/>
      <c r="G100" s="215"/>
      <c r="H100" s="289"/>
      <c r="I100" s="294">
        <f>I98+TIME(0,H98,0)</f>
        <v>0.5416666666666666</v>
      </c>
    </row>
    <row r="101" spans="3:9" s="165" customFormat="1" ht="16.5" customHeight="1">
      <c r="C101" s="218"/>
      <c r="H101" s="302"/>
      <c r="I101" s="284"/>
    </row>
    <row r="102" spans="1:9" s="254" customFormat="1" ht="6" customHeight="1" thickBot="1">
      <c r="A102" s="253"/>
      <c r="B102" s="904" t="s">
        <v>29</v>
      </c>
      <c r="C102" s="904"/>
      <c r="D102" s="904"/>
      <c r="E102" s="904"/>
      <c r="F102" s="904"/>
      <c r="G102" s="904"/>
      <c r="H102" s="904"/>
      <c r="I102" s="904"/>
    </row>
    <row r="103" spans="1:9" s="144" customFormat="1" ht="6" customHeight="1">
      <c r="A103" s="255"/>
      <c r="B103" s="893" t="s">
        <v>427</v>
      </c>
      <c r="C103" s="894"/>
      <c r="D103" s="426"/>
      <c r="E103" s="426"/>
      <c r="F103" s="426"/>
      <c r="G103" s="426"/>
      <c r="H103" s="426"/>
      <c r="I103" s="426"/>
    </row>
    <row r="104" spans="1:9" s="144" customFormat="1" ht="16.5" customHeight="1" thickBot="1">
      <c r="A104" s="255"/>
      <c r="B104" s="895"/>
      <c r="C104" s="896"/>
      <c r="D104" s="426"/>
      <c r="E104" s="426"/>
      <c r="F104" s="426"/>
      <c r="G104" s="426"/>
      <c r="H104" s="426"/>
      <c r="I104" s="426"/>
    </row>
    <row r="105" spans="1:9" s="144" customFormat="1" ht="16.5" customHeight="1">
      <c r="A105" s="255"/>
      <c r="B105" s="897" t="s">
        <v>441</v>
      </c>
      <c r="C105" s="898"/>
      <c r="D105" s="909" t="s">
        <v>433</v>
      </c>
      <c r="E105" s="909"/>
      <c r="F105" s="909"/>
      <c r="G105" s="909"/>
      <c r="H105" s="909"/>
      <c r="I105" s="909"/>
    </row>
    <row r="106" spans="1:9" s="144" customFormat="1" ht="16.5" customHeight="1">
      <c r="A106" s="255"/>
      <c r="B106" s="899"/>
      <c r="C106" s="900"/>
      <c r="D106" s="907" t="s">
        <v>430</v>
      </c>
      <c r="E106" s="907"/>
      <c r="F106" s="907"/>
      <c r="G106" s="907"/>
      <c r="H106" s="907"/>
      <c r="I106" s="907"/>
    </row>
    <row r="107" spans="1:9" s="144" customFormat="1" ht="16.5" customHeight="1" thickBot="1">
      <c r="A107" s="255"/>
      <c r="B107" s="901"/>
      <c r="C107" s="902"/>
      <c r="D107" s="485"/>
      <c r="E107" s="485"/>
      <c r="F107" s="485"/>
      <c r="G107" s="485"/>
      <c r="H107" s="485"/>
      <c r="I107" s="485"/>
    </row>
    <row r="108" spans="1:9" s="144" customFormat="1" ht="5.25" customHeight="1">
      <c r="A108" s="255"/>
      <c r="B108" s="426"/>
      <c r="C108" s="426"/>
      <c r="D108" s="426"/>
      <c r="E108" s="426"/>
      <c r="F108" s="426"/>
      <c r="G108" s="426"/>
      <c r="H108" s="426"/>
      <c r="I108" s="426"/>
    </row>
    <row r="109" spans="1:10" s="146" customFormat="1" ht="16.5" customHeight="1">
      <c r="A109" s="256"/>
      <c r="B109" s="903" t="s">
        <v>436</v>
      </c>
      <c r="C109" s="903"/>
      <c r="D109" s="903"/>
      <c r="E109" s="903"/>
      <c r="F109" s="903"/>
      <c r="G109" s="903"/>
      <c r="H109" s="903"/>
      <c r="I109" s="903"/>
      <c r="J109" s="145"/>
    </row>
    <row r="110" spans="1:10" s="262" customFormat="1" ht="16.5" customHeight="1">
      <c r="A110" s="257"/>
      <c r="B110" s="258"/>
      <c r="C110" s="259"/>
      <c r="D110" s="260"/>
      <c r="E110" s="260"/>
      <c r="F110" s="260"/>
      <c r="G110" s="260"/>
      <c r="H110" s="906" t="s">
        <v>146</v>
      </c>
      <c r="I110" s="906"/>
      <c r="J110" s="261"/>
    </row>
    <row r="111" spans="3:9" s="214" customFormat="1" ht="16.5" customHeight="1">
      <c r="C111" s="206">
        <v>1</v>
      </c>
      <c r="D111" s="216" t="s">
        <v>31</v>
      </c>
      <c r="E111" s="189" t="s">
        <v>89</v>
      </c>
      <c r="F111" s="189" t="s">
        <v>32</v>
      </c>
      <c r="G111" s="189" t="s">
        <v>33</v>
      </c>
      <c r="H111" s="289">
        <v>1</v>
      </c>
      <c r="I111" s="308">
        <f>TIME(8,0,0)</f>
        <v>0.3333333333333333</v>
      </c>
    </row>
    <row r="112" spans="3:9" s="212" customFormat="1" ht="16.5" customHeight="1">
      <c r="C112" s="187">
        <v>2</v>
      </c>
      <c r="D112" s="219" t="s">
        <v>31</v>
      </c>
      <c r="E112" s="193" t="s">
        <v>243</v>
      </c>
      <c r="F112" s="193" t="s">
        <v>32</v>
      </c>
      <c r="G112" s="193" t="s">
        <v>33</v>
      </c>
      <c r="H112" s="275">
        <v>5</v>
      </c>
      <c r="I112" s="276">
        <f>I111+TIME(0,H111,0)</f>
        <v>0.33402777777777776</v>
      </c>
    </row>
    <row r="113" spans="3:9" s="214" customFormat="1" ht="16.5" customHeight="1">
      <c r="C113" s="206">
        <v>3</v>
      </c>
      <c r="D113" s="189" t="s">
        <v>31</v>
      </c>
      <c r="E113" s="189" t="s">
        <v>106</v>
      </c>
      <c r="F113" s="189" t="s">
        <v>32</v>
      </c>
      <c r="G113" s="189" t="s">
        <v>33</v>
      </c>
      <c r="H113" s="289">
        <v>5</v>
      </c>
      <c r="I113" s="308">
        <f>I112+TIME(0,H112,0)</f>
        <v>0.33749999999999997</v>
      </c>
    </row>
    <row r="114" spans="3:9" s="212" customFormat="1" ht="16.5" customHeight="1">
      <c r="C114" s="220">
        <v>3.1</v>
      </c>
      <c r="D114" s="213" t="s">
        <v>31</v>
      </c>
      <c r="E114" s="315" t="s">
        <v>439</v>
      </c>
      <c r="F114" s="316" t="s">
        <v>32</v>
      </c>
      <c r="G114" s="317" t="s">
        <v>367</v>
      </c>
      <c r="H114" s="275"/>
      <c r="I114" s="276"/>
    </row>
    <row r="115" spans="3:9" s="214" customFormat="1" ht="16.5" customHeight="1">
      <c r="C115" s="221">
        <v>3.2</v>
      </c>
      <c r="D115" s="217" t="s">
        <v>31</v>
      </c>
      <c r="E115" s="312" t="s">
        <v>440</v>
      </c>
      <c r="F115" s="313" t="s">
        <v>32</v>
      </c>
      <c r="G115" s="314" t="s">
        <v>41</v>
      </c>
      <c r="H115" s="289"/>
      <c r="I115" s="308"/>
    </row>
    <row r="116" spans="3:9" s="212" customFormat="1" ht="16.5" customHeight="1">
      <c r="C116" s="220">
        <v>3.3</v>
      </c>
      <c r="D116" s="213" t="s">
        <v>31</v>
      </c>
      <c r="E116" s="318" t="s">
        <v>437</v>
      </c>
      <c r="F116" s="319" t="s">
        <v>32</v>
      </c>
      <c r="G116" s="320" t="s">
        <v>41</v>
      </c>
      <c r="H116" s="275"/>
      <c r="I116" s="276"/>
    </row>
    <row r="117" spans="3:9" s="214" customFormat="1" ht="16.5" customHeight="1">
      <c r="C117" s="221">
        <v>3.4</v>
      </c>
      <c r="D117" s="217" t="s">
        <v>31</v>
      </c>
      <c r="E117" s="312" t="s">
        <v>438</v>
      </c>
      <c r="F117" s="313" t="s">
        <v>32</v>
      </c>
      <c r="G117" s="314" t="s">
        <v>33</v>
      </c>
      <c r="H117" s="289"/>
      <c r="I117" s="308"/>
    </row>
    <row r="118" spans="3:9" s="204" customFormat="1" ht="16.5" customHeight="1">
      <c r="C118" s="205">
        <v>3.5</v>
      </c>
      <c r="D118" s="204" t="s">
        <v>31</v>
      </c>
      <c r="E118" s="173" t="s">
        <v>241</v>
      </c>
      <c r="F118" s="167" t="s">
        <v>32</v>
      </c>
      <c r="G118" s="167" t="s">
        <v>33</v>
      </c>
      <c r="H118" s="279"/>
      <c r="I118" s="306"/>
    </row>
    <row r="119" spans="3:9" s="190" customFormat="1" ht="16.5" customHeight="1">
      <c r="C119" s="186">
        <v>3.6</v>
      </c>
      <c r="D119" s="190" t="s">
        <v>31</v>
      </c>
      <c r="E119" s="188" t="s">
        <v>147</v>
      </c>
      <c r="F119" s="150" t="s">
        <v>32</v>
      </c>
      <c r="G119" s="150" t="s">
        <v>365</v>
      </c>
      <c r="H119" s="280"/>
      <c r="I119" s="301"/>
    </row>
    <row r="120" spans="3:9" s="212" customFormat="1" ht="16.5" customHeight="1">
      <c r="C120" s="187"/>
      <c r="D120" s="193" t="s">
        <v>93</v>
      </c>
      <c r="E120" s="193"/>
      <c r="F120" s="193"/>
      <c r="G120" s="193"/>
      <c r="H120" s="275"/>
      <c r="I120" s="276"/>
    </row>
    <row r="121" spans="3:9" s="214" customFormat="1" ht="16.5" customHeight="1">
      <c r="C121" s="206"/>
      <c r="D121" s="189"/>
      <c r="E121" s="189"/>
      <c r="F121" s="189"/>
      <c r="G121" s="189"/>
      <c r="H121" s="289"/>
      <c r="I121" s="308"/>
    </row>
    <row r="122" spans="3:9" s="165" customFormat="1" ht="16.5" customHeight="1">
      <c r="C122" s="166">
        <v>4</v>
      </c>
      <c r="D122" s="154"/>
      <c r="E122" s="169" t="s">
        <v>292</v>
      </c>
      <c r="F122" s="167"/>
      <c r="G122" s="167"/>
      <c r="H122" s="282"/>
      <c r="I122" s="296"/>
    </row>
    <row r="123" spans="3:9" s="214" customFormat="1" ht="16.5" customHeight="1">
      <c r="C123" s="206">
        <v>4.1</v>
      </c>
      <c r="D123" s="189" t="s">
        <v>85</v>
      </c>
      <c r="E123" s="222" t="s">
        <v>122</v>
      </c>
      <c r="F123" s="189" t="s">
        <v>34</v>
      </c>
      <c r="G123" s="189" t="s">
        <v>105</v>
      </c>
      <c r="H123" s="289">
        <v>5</v>
      </c>
      <c r="I123" s="308">
        <f>I113+TIME(0,H113,0)</f>
        <v>0.3409722222222222</v>
      </c>
    </row>
    <row r="124" spans="3:9" s="152" customFormat="1" ht="16.5" customHeight="1">
      <c r="C124" s="153">
        <v>4.2</v>
      </c>
      <c r="D124" s="154" t="s">
        <v>86</v>
      </c>
      <c r="E124" s="155" t="s">
        <v>94</v>
      </c>
      <c r="F124" s="156"/>
      <c r="G124" s="156"/>
      <c r="H124" s="295"/>
      <c r="I124" s="296"/>
    </row>
    <row r="125" spans="3:9" s="214" customFormat="1" ht="16.5" customHeight="1">
      <c r="C125" s="196" t="s">
        <v>123</v>
      </c>
      <c r="D125" s="216" t="s">
        <v>86</v>
      </c>
      <c r="E125" s="223" t="s">
        <v>124</v>
      </c>
      <c r="F125" s="216" t="s">
        <v>34</v>
      </c>
      <c r="G125" s="216" t="s">
        <v>96</v>
      </c>
      <c r="H125" s="287">
        <v>5</v>
      </c>
      <c r="I125" s="308">
        <f>I123+TIME(0,H123,0)</f>
        <v>0.3444444444444444</v>
      </c>
    </row>
    <row r="126" spans="3:9" s="212" customFormat="1" ht="16.5" customHeight="1">
      <c r="C126" s="224" t="s">
        <v>125</v>
      </c>
      <c r="D126" s="219" t="s">
        <v>86</v>
      </c>
      <c r="E126" s="225" t="s">
        <v>127</v>
      </c>
      <c r="F126" s="219" t="s">
        <v>34</v>
      </c>
      <c r="G126" s="219" t="s">
        <v>97</v>
      </c>
      <c r="H126" s="288">
        <v>5</v>
      </c>
      <c r="I126" s="276">
        <f>I125+TIME(0,H125,0)</f>
        <v>0.3479166666666666</v>
      </c>
    </row>
    <row r="127" spans="3:9" s="214" customFormat="1" ht="16.5" customHeight="1">
      <c r="C127" s="196" t="s">
        <v>126</v>
      </c>
      <c r="D127" s="216" t="s">
        <v>86</v>
      </c>
      <c r="E127" s="223" t="s">
        <v>129</v>
      </c>
      <c r="F127" s="216" t="s">
        <v>34</v>
      </c>
      <c r="G127" s="216" t="s">
        <v>99</v>
      </c>
      <c r="H127" s="287">
        <v>5</v>
      </c>
      <c r="I127" s="308">
        <f>I126+TIME(0,H126,0)</f>
        <v>0.3513888888888888</v>
      </c>
    </row>
    <row r="128" spans="3:9" s="212" customFormat="1" ht="16.5" customHeight="1">
      <c r="C128" s="224" t="s">
        <v>128</v>
      </c>
      <c r="D128" s="219" t="s">
        <v>86</v>
      </c>
      <c r="E128" s="225" t="s">
        <v>131</v>
      </c>
      <c r="F128" s="219" t="s">
        <v>34</v>
      </c>
      <c r="G128" s="219" t="s">
        <v>100</v>
      </c>
      <c r="H128" s="288">
        <v>5</v>
      </c>
      <c r="I128" s="276">
        <f aca="true" t="shared" si="1" ref="I128:I136">I127+TIME(0,H127,0)</f>
        <v>0.354861111111111</v>
      </c>
    </row>
    <row r="129" spans="3:9" s="214" customFormat="1" ht="16.5" customHeight="1">
      <c r="C129" s="226" t="s">
        <v>130</v>
      </c>
      <c r="D129" s="216" t="s">
        <v>86</v>
      </c>
      <c r="E129" s="223" t="s">
        <v>149</v>
      </c>
      <c r="F129" s="216" t="s">
        <v>34</v>
      </c>
      <c r="G129" s="216" t="s">
        <v>101</v>
      </c>
      <c r="H129" s="287">
        <v>5</v>
      </c>
      <c r="I129" s="308">
        <f t="shared" si="1"/>
        <v>0.3583333333333332</v>
      </c>
    </row>
    <row r="130" spans="3:9" s="212" customFormat="1" ht="16.5" customHeight="1">
      <c r="C130" s="227" t="s">
        <v>132</v>
      </c>
      <c r="D130" s="219" t="s">
        <v>86</v>
      </c>
      <c r="E130" s="225" t="s">
        <v>150</v>
      </c>
      <c r="F130" s="219" t="s">
        <v>34</v>
      </c>
      <c r="G130" s="219" t="s">
        <v>98</v>
      </c>
      <c r="H130" s="288">
        <v>5</v>
      </c>
      <c r="I130" s="276">
        <f>I129+TIME(0,H129,0)</f>
        <v>0.36180555555555544</v>
      </c>
    </row>
    <row r="131" spans="3:9" s="214" customFormat="1" ht="16.5" customHeight="1">
      <c r="C131" s="226" t="s">
        <v>133</v>
      </c>
      <c r="D131" s="216" t="s">
        <v>86</v>
      </c>
      <c r="E131" s="223" t="s">
        <v>134</v>
      </c>
      <c r="F131" s="216" t="s">
        <v>34</v>
      </c>
      <c r="G131" s="216" t="s">
        <v>250</v>
      </c>
      <c r="H131" s="287">
        <v>5</v>
      </c>
      <c r="I131" s="308">
        <f>I130+TIME(0,H130,0)</f>
        <v>0.36527777777777765</v>
      </c>
    </row>
    <row r="132" spans="3:9" s="212" customFormat="1" ht="16.5" customHeight="1">
      <c r="C132" s="224" t="s">
        <v>135</v>
      </c>
      <c r="D132" s="219" t="s">
        <v>86</v>
      </c>
      <c r="E132" s="225" t="s">
        <v>151</v>
      </c>
      <c r="F132" s="219" t="s">
        <v>34</v>
      </c>
      <c r="G132" s="219" t="s">
        <v>103</v>
      </c>
      <c r="H132" s="288">
        <v>5</v>
      </c>
      <c r="I132" s="276">
        <f>I131+TIME(0,H131,0)</f>
        <v>0.36874999999999986</v>
      </c>
    </row>
    <row r="133" spans="3:9" s="214" customFormat="1" ht="16.5" customHeight="1">
      <c r="C133" s="196" t="s">
        <v>136</v>
      </c>
      <c r="D133" s="216" t="s">
        <v>86</v>
      </c>
      <c r="E133" s="223" t="s">
        <v>153</v>
      </c>
      <c r="F133" s="216" t="s">
        <v>34</v>
      </c>
      <c r="G133" s="217" t="s">
        <v>33</v>
      </c>
      <c r="H133" s="287">
        <v>5</v>
      </c>
      <c r="I133" s="308">
        <f t="shared" si="1"/>
        <v>0.37222222222222207</v>
      </c>
    </row>
    <row r="134" spans="3:9" s="212" customFormat="1" ht="16.5" customHeight="1">
      <c r="C134" s="224">
        <v>4.3</v>
      </c>
      <c r="D134" s="219" t="s">
        <v>86</v>
      </c>
      <c r="E134" s="228" t="s">
        <v>338</v>
      </c>
      <c r="F134" s="219" t="s">
        <v>34</v>
      </c>
      <c r="G134" s="169" t="s">
        <v>102</v>
      </c>
      <c r="H134" s="288">
        <v>5</v>
      </c>
      <c r="I134" s="276">
        <f t="shared" si="1"/>
        <v>0.3756944444444443</v>
      </c>
    </row>
    <row r="135" spans="3:9" s="214" customFormat="1" ht="16.5" customHeight="1">
      <c r="C135" s="196">
        <v>4.4</v>
      </c>
      <c r="D135" s="216" t="s">
        <v>86</v>
      </c>
      <c r="E135" s="222" t="s">
        <v>422</v>
      </c>
      <c r="F135" s="216" t="s">
        <v>34</v>
      </c>
      <c r="G135" s="149" t="s">
        <v>148</v>
      </c>
      <c r="H135" s="287">
        <v>5</v>
      </c>
      <c r="I135" s="308">
        <f t="shared" si="1"/>
        <v>0.3791666666666665</v>
      </c>
    </row>
    <row r="136" spans="3:9" s="212" customFormat="1" ht="16.5" customHeight="1">
      <c r="C136" s="187">
        <v>5</v>
      </c>
      <c r="D136" s="193"/>
      <c r="E136" s="213" t="s">
        <v>90</v>
      </c>
      <c r="F136" s="193"/>
      <c r="G136" s="193"/>
      <c r="H136" s="275">
        <v>60</v>
      </c>
      <c r="I136" s="276">
        <f t="shared" si="1"/>
        <v>0.3826388888888887</v>
      </c>
    </row>
    <row r="137" spans="3:9" s="147" customFormat="1" ht="16.5" customHeight="1">
      <c r="C137" s="157">
        <v>5.1</v>
      </c>
      <c r="D137" s="149"/>
      <c r="E137" s="158" t="s">
        <v>293</v>
      </c>
      <c r="F137" s="151"/>
      <c r="G137" s="151"/>
      <c r="H137" s="293"/>
      <c r="I137" s="294"/>
    </row>
    <row r="138" spans="3:9" s="212" customFormat="1" ht="16.5" customHeight="1">
      <c r="C138" s="220" t="s">
        <v>350</v>
      </c>
      <c r="D138" s="213" t="s">
        <v>84</v>
      </c>
      <c r="E138" s="230" t="s">
        <v>137</v>
      </c>
      <c r="F138" s="213" t="s">
        <v>32</v>
      </c>
      <c r="G138" s="219" t="s">
        <v>96</v>
      </c>
      <c r="H138" s="275"/>
      <c r="I138" s="276"/>
    </row>
    <row r="139" spans="3:9" s="214" customFormat="1" ht="16.5" customHeight="1">
      <c r="C139" s="221" t="s">
        <v>351</v>
      </c>
      <c r="D139" s="217" t="s">
        <v>84</v>
      </c>
      <c r="E139" s="229" t="s">
        <v>138</v>
      </c>
      <c r="F139" s="217" t="s">
        <v>32</v>
      </c>
      <c r="G139" s="216" t="s">
        <v>97</v>
      </c>
      <c r="H139" s="289"/>
      <c r="I139" s="308"/>
    </row>
    <row r="140" spans="3:9" s="212" customFormat="1" ht="16.5" customHeight="1">
      <c r="C140" s="220" t="s">
        <v>352</v>
      </c>
      <c r="D140" s="213" t="s">
        <v>84</v>
      </c>
      <c r="E140" s="230" t="s">
        <v>139</v>
      </c>
      <c r="F140" s="213" t="s">
        <v>32</v>
      </c>
      <c r="G140" s="219" t="s">
        <v>99</v>
      </c>
      <c r="H140" s="275"/>
      <c r="I140" s="276"/>
    </row>
    <row r="141" spans="3:9" s="214" customFormat="1" ht="16.5" customHeight="1">
      <c r="C141" s="221" t="s">
        <v>353</v>
      </c>
      <c r="D141" s="217" t="s">
        <v>84</v>
      </c>
      <c r="E141" s="229" t="s">
        <v>140</v>
      </c>
      <c r="F141" s="217" t="s">
        <v>32</v>
      </c>
      <c r="G141" s="216" t="s">
        <v>100</v>
      </c>
      <c r="H141" s="289"/>
      <c r="I141" s="308"/>
    </row>
    <row r="142" spans="3:9" s="212" customFormat="1" ht="16.5" customHeight="1">
      <c r="C142" s="220" t="s">
        <v>354</v>
      </c>
      <c r="D142" s="213" t="s">
        <v>84</v>
      </c>
      <c r="E142" s="230" t="s">
        <v>141</v>
      </c>
      <c r="F142" s="213" t="s">
        <v>32</v>
      </c>
      <c r="G142" s="219" t="s">
        <v>101</v>
      </c>
      <c r="H142" s="275"/>
      <c r="I142" s="276"/>
    </row>
    <row r="143" spans="3:9" s="214" customFormat="1" ht="16.5" customHeight="1">
      <c r="C143" s="221" t="s">
        <v>355</v>
      </c>
      <c r="D143" s="217" t="s">
        <v>84</v>
      </c>
      <c r="E143" s="229" t="s">
        <v>152</v>
      </c>
      <c r="F143" s="217" t="s">
        <v>32</v>
      </c>
      <c r="G143" s="216" t="s">
        <v>98</v>
      </c>
      <c r="H143" s="289"/>
      <c r="I143" s="308"/>
    </row>
    <row r="144" spans="3:9" s="212" customFormat="1" ht="16.5" customHeight="1">
      <c r="C144" s="220" t="s">
        <v>356</v>
      </c>
      <c r="D144" s="213" t="s">
        <v>84</v>
      </c>
      <c r="E144" s="230" t="s">
        <v>142</v>
      </c>
      <c r="F144" s="213" t="s">
        <v>32</v>
      </c>
      <c r="G144" s="219" t="s">
        <v>250</v>
      </c>
      <c r="H144" s="275"/>
      <c r="I144" s="276"/>
    </row>
    <row r="145" spans="3:9" s="214" customFormat="1" ht="16.5" customHeight="1">
      <c r="C145" s="221" t="s">
        <v>357</v>
      </c>
      <c r="D145" s="217" t="s">
        <v>84</v>
      </c>
      <c r="E145" s="229" t="s">
        <v>143</v>
      </c>
      <c r="F145" s="217" t="s">
        <v>32</v>
      </c>
      <c r="G145" s="216" t="s">
        <v>103</v>
      </c>
      <c r="H145" s="289"/>
      <c r="I145" s="308"/>
    </row>
    <row r="146" spans="3:9" s="212" customFormat="1" ht="16.5" customHeight="1">
      <c r="C146" s="220">
        <v>5.2</v>
      </c>
      <c r="D146" s="213" t="s">
        <v>84</v>
      </c>
      <c r="E146" s="232" t="s">
        <v>339</v>
      </c>
      <c r="F146" s="213" t="s">
        <v>32</v>
      </c>
      <c r="G146" s="219" t="s">
        <v>102</v>
      </c>
      <c r="H146" s="275"/>
      <c r="I146" s="276"/>
    </row>
    <row r="147" spans="3:9" s="195" customFormat="1" ht="16.5" customHeight="1">
      <c r="C147" s="206">
        <v>5.3</v>
      </c>
      <c r="D147" s="217" t="s">
        <v>84</v>
      </c>
      <c r="E147" s="233" t="s">
        <v>341</v>
      </c>
      <c r="F147" s="151" t="s">
        <v>32</v>
      </c>
      <c r="G147" s="149" t="s">
        <v>148</v>
      </c>
      <c r="H147" s="285"/>
      <c r="I147" s="307"/>
    </row>
    <row r="148" spans="3:9" s="212" customFormat="1" ht="16.5" customHeight="1">
      <c r="C148" s="220">
        <v>5.4</v>
      </c>
      <c r="D148" s="213"/>
      <c r="E148" s="232"/>
      <c r="F148" s="213"/>
      <c r="G148" s="219"/>
      <c r="H148" s="275"/>
      <c r="I148" s="276"/>
    </row>
    <row r="149" spans="3:9" s="214" customFormat="1" ht="16.5" customHeight="1">
      <c r="C149" s="206">
        <v>6</v>
      </c>
      <c r="D149" s="189"/>
      <c r="E149" s="216" t="s">
        <v>91</v>
      </c>
      <c r="F149" s="189"/>
      <c r="G149" s="189"/>
      <c r="H149" s="289">
        <v>60</v>
      </c>
      <c r="I149" s="308">
        <f>I136+TIME(0,H136,0)</f>
        <v>0.4243055555555554</v>
      </c>
    </row>
    <row r="150" spans="3:9" s="152" customFormat="1" ht="16.5" customHeight="1">
      <c r="C150" s="153">
        <v>6.1</v>
      </c>
      <c r="D150" s="154"/>
      <c r="E150" s="155" t="s">
        <v>293</v>
      </c>
      <c r="F150" s="156"/>
      <c r="G150" s="156"/>
      <c r="H150" s="295"/>
      <c r="I150" s="296"/>
    </row>
    <row r="151" spans="3:9" s="214" customFormat="1" ht="16.5" customHeight="1">
      <c r="C151" s="221" t="s">
        <v>342</v>
      </c>
      <c r="D151" s="217" t="s">
        <v>84</v>
      </c>
      <c r="E151" s="229" t="s">
        <v>137</v>
      </c>
      <c r="F151" s="217" t="s">
        <v>32</v>
      </c>
      <c r="G151" s="216" t="s">
        <v>96</v>
      </c>
      <c r="H151" s="289"/>
      <c r="I151" s="308"/>
    </row>
    <row r="152" spans="3:9" s="212" customFormat="1" ht="16.5" customHeight="1">
      <c r="C152" s="220" t="s">
        <v>343</v>
      </c>
      <c r="D152" s="213" t="s">
        <v>84</v>
      </c>
      <c r="E152" s="230" t="s">
        <v>138</v>
      </c>
      <c r="F152" s="213" t="s">
        <v>32</v>
      </c>
      <c r="G152" s="219" t="s">
        <v>97</v>
      </c>
      <c r="H152" s="275"/>
      <c r="I152" s="276"/>
    </row>
    <row r="153" spans="3:9" s="214" customFormat="1" ht="16.5" customHeight="1">
      <c r="C153" s="221" t="s">
        <v>344</v>
      </c>
      <c r="D153" s="217" t="s">
        <v>84</v>
      </c>
      <c r="E153" s="229" t="s">
        <v>139</v>
      </c>
      <c r="F153" s="217" t="s">
        <v>32</v>
      </c>
      <c r="G153" s="216" t="s">
        <v>99</v>
      </c>
      <c r="H153" s="289"/>
      <c r="I153" s="308"/>
    </row>
    <row r="154" spans="3:9" s="212" customFormat="1" ht="16.5" customHeight="1">
      <c r="C154" s="220" t="s">
        <v>345</v>
      </c>
      <c r="D154" s="213" t="s">
        <v>84</v>
      </c>
      <c r="E154" s="230" t="s">
        <v>140</v>
      </c>
      <c r="F154" s="213" t="s">
        <v>32</v>
      </c>
      <c r="G154" s="219" t="s">
        <v>100</v>
      </c>
      <c r="H154" s="275"/>
      <c r="I154" s="276"/>
    </row>
    <row r="155" spans="3:9" s="214" customFormat="1" ht="16.5" customHeight="1">
      <c r="C155" s="221" t="s">
        <v>346</v>
      </c>
      <c r="D155" s="217" t="s">
        <v>84</v>
      </c>
      <c r="E155" s="229" t="s">
        <v>141</v>
      </c>
      <c r="F155" s="217" t="s">
        <v>32</v>
      </c>
      <c r="G155" s="216" t="s">
        <v>101</v>
      </c>
      <c r="H155" s="289"/>
      <c r="I155" s="308"/>
    </row>
    <row r="156" spans="3:9" s="212" customFormat="1" ht="16.5" customHeight="1">
      <c r="C156" s="220" t="s">
        <v>347</v>
      </c>
      <c r="D156" s="213" t="s">
        <v>84</v>
      </c>
      <c r="E156" s="230" t="s">
        <v>152</v>
      </c>
      <c r="F156" s="213" t="s">
        <v>32</v>
      </c>
      <c r="G156" s="219" t="s">
        <v>98</v>
      </c>
      <c r="H156" s="275"/>
      <c r="I156" s="276"/>
    </row>
    <row r="157" spans="3:9" s="214" customFormat="1" ht="16.5" customHeight="1">
      <c r="C157" s="221" t="s">
        <v>348</v>
      </c>
      <c r="D157" s="217" t="s">
        <v>84</v>
      </c>
      <c r="E157" s="229" t="s">
        <v>142</v>
      </c>
      <c r="F157" s="217" t="s">
        <v>32</v>
      </c>
      <c r="G157" s="216" t="s">
        <v>250</v>
      </c>
      <c r="H157" s="289"/>
      <c r="I157" s="308"/>
    </row>
    <row r="158" spans="3:9" s="212" customFormat="1" ht="16.5" customHeight="1">
      <c r="C158" s="220" t="s">
        <v>349</v>
      </c>
      <c r="D158" s="213" t="s">
        <v>84</v>
      </c>
      <c r="E158" s="230" t="s">
        <v>143</v>
      </c>
      <c r="F158" s="213" t="s">
        <v>32</v>
      </c>
      <c r="G158" s="219" t="s">
        <v>103</v>
      </c>
      <c r="H158" s="275"/>
      <c r="I158" s="276"/>
    </row>
    <row r="159" spans="3:9" s="214" customFormat="1" ht="16.5" customHeight="1">
      <c r="C159" s="221">
        <v>6.2</v>
      </c>
      <c r="D159" s="217" t="s">
        <v>84</v>
      </c>
      <c r="E159" s="231" t="s">
        <v>339</v>
      </c>
      <c r="F159" s="217" t="s">
        <v>32</v>
      </c>
      <c r="G159" s="216" t="s">
        <v>102</v>
      </c>
      <c r="H159" s="289"/>
      <c r="I159" s="308"/>
    </row>
    <row r="160" spans="3:9" s="199" customFormat="1" ht="16.5" customHeight="1">
      <c r="C160" s="187">
        <v>6.3</v>
      </c>
      <c r="D160" s="193" t="s">
        <v>84</v>
      </c>
      <c r="E160" s="201" t="s">
        <v>341</v>
      </c>
      <c r="F160" s="156" t="s">
        <v>32</v>
      </c>
      <c r="G160" s="154" t="s">
        <v>148</v>
      </c>
      <c r="H160" s="286"/>
      <c r="I160" s="305"/>
    </row>
    <row r="161" spans="3:9" s="195" customFormat="1" ht="16.5" customHeight="1">
      <c r="C161" s="206">
        <v>6.4</v>
      </c>
      <c r="D161" s="189"/>
      <c r="E161" s="233"/>
      <c r="F161" s="189"/>
      <c r="G161" s="197"/>
      <c r="H161" s="285"/>
      <c r="I161" s="307"/>
    </row>
    <row r="162" spans="3:9" s="212" customFormat="1" ht="16.5" customHeight="1">
      <c r="C162" s="187">
        <v>7</v>
      </c>
      <c r="D162" s="193" t="s">
        <v>85</v>
      </c>
      <c r="E162" s="213" t="s">
        <v>144</v>
      </c>
      <c r="F162" s="193" t="s">
        <v>32</v>
      </c>
      <c r="G162" s="193" t="s">
        <v>33</v>
      </c>
      <c r="H162" s="275">
        <v>49</v>
      </c>
      <c r="I162" s="276">
        <f>I149+TIME(0,H149,0)</f>
        <v>0.46597222222222207</v>
      </c>
    </row>
    <row r="163" spans="3:9" s="214" customFormat="1" ht="16.5" customHeight="1">
      <c r="C163" s="206">
        <v>8</v>
      </c>
      <c r="D163" s="189" t="s">
        <v>84</v>
      </c>
      <c r="E163" s="217" t="s">
        <v>145</v>
      </c>
      <c r="F163" s="189" t="s">
        <v>32</v>
      </c>
      <c r="G163" s="189" t="s">
        <v>33</v>
      </c>
      <c r="H163" s="289">
        <v>1</v>
      </c>
      <c r="I163" s="308">
        <f>I162+TIME(0,H162,0)</f>
        <v>0.49999999999999983</v>
      </c>
    </row>
    <row r="164" spans="3:9" s="324" customFormat="1" ht="16.5" customHeight="1">
      <c r="C164" s="325"/>
      <c r="D164" s="326"/>
      <c r="E164" s="327"/>
      <c r="F164" s="326"/>
      <c r="G164" s="327"/>
      <c r="H164" s="905" t="s">
        <v>372</v>
      </c>
      <c r="I164" s="905"/>
    </row>
    <row r="165" spans="1:9" s="269" customFormat="1" ht="16.5" customHeight="1">
      <c r="A165" s="268"/>
      <c r="B165" s="891"/>
      <c r="C165" s="891"/>
      <c r="D165" s="891"/>
      <c r="E165" s="891"/>
      <c r="F165" s="891"/>
      <c r="G165" s="891"/>
      <c r="H165" s="891"/>
      <c r="I165" s="891"/>
    </row>
    <row r="166" spans="1:9" s="235" customFormat="1" ht="16.5" customHeight="1">
      <c r="A166" s="270"/>
      <c r="B166" s="234"/>
      <c r="C166" s="381"/>
      <c r="D166" s="234"/>
      <c r="E166" s="234"/>
      <c r="F166" s="234"/>
      <c r="G166" s="234"/>
      <c r="H166" s="234"/>
      <c r="I166" s="234"/>
    </row>
    <row r="167" spans="1:9" s="235" customFormat="1" ht="16.5" customHeight="1">
      <c r="A167" s="270"/>
      <c r="B167" s="236"/>
      <c r="C167" s="237" t="s">
        <v>29</v>
      </c>
      <c r="D167" s="238" t="s">
        <v>29</v>
      </c>
      <c r="E167" s="239" t="s">
        <v>88</v>
      </c>
      <c r="F167" s="238" t="s">
        <v>29</v>
      </c>
      <c r="G167" s="239"/>
      <c r="H167" s="309" t="s">
        <v>29</v>
      </c>
      <c r="I167" s="310" t="s">
        <v>29</v>
      </c>
    </row>
    <row r="168" spans="1:9" s="235" customFormat="1" ht="16.5" customHeight="1">
      <c r="A168" s="270"/>
      <c r="B168" s="236"/>
      <c r="C168" s="237"/>
      <c r="D168" s="239"/>
      <c r="E168" s="239" t="s">
        <v>368</v>
      </c>
      <c r="F168" s="239"/>
      <c r="G168" s="236"/>
      <c r="H168" s="234"/>
      <c r="I168" s="234"/>
    </row>
    <row r="169" spans="1:9" s="235" customFormat="1" ht="16.5" customHeight="1">
      <c r="A169" s="270"/>
      <c r="B169" s="236"/>
      <c r="C169" s="237"/>
      <c r="D169" s="239"/>
      <c r="E169" s="239"/>
      <c r="F169" s="239"/>
      <c r="G169" s="236"/>
      <c r="H169" s="234"/>
      <c r="I169" s="234"/>
    </row>
    <row r="170" spans="1:9" s="235" customFormat="1" ht="16.5" customHeight="1">
      <c r="A170" s="270"/>
      <c r="B170" s="236"/>
      <c r="C170" s="237" t="s">
        <v>109</v>
      </c>
      <c r="D170" s="239"/>
      <c r="E170" s="239"/>
      <c r="F170" s="239"/>
      <c r="G170" s="236"/>
      <c r="H170" s="234"/>
      <c r="I170" s="234"/>
    </row>
    <row r="171" spans="1:9" s="235" customFormat="1" ht="16.5" customHeight="1">
      <c r="A171" s="270"/>
      <c r="B171" s="236"/>
      <c r="C171" s="237" t="s">
        <v>110</v>
      </c>
      <c r="D171" s="239"/>
      <c r="E171" s="239"/>
      <c r="F171" s="236"/>
      <c r="G171" s="236"/>
      <c r="H171" s="234"/>
      <c r="I171" s="234"/>
    </row>
    <row r="172" spans="1:9" s="235" customFormat="1" ht="16.5" customHeight="1">
      <c r="A172" s="270"/>
      <c r="B172" s="236"/>
      <c r="C172" s="237" t="s">
        <v>111</v>
      </c>
      <c r="D172" s="239"/>
      <c r="E172" s="239"/>
      <c r="F172" s="236"/>
      <c r="G172" s="236"/>
      <c r="H172" s="234"/>
      <c r="I172" s="234"/>
    </row>
    <row r="173" spans="1:9" s="235" customFormat="1" ht="16.5" customHeight="1">
      <c r="A173" s="270"/>
      <c r="B173" s="236"/>
      <c r="C173" s="237" t="s">
        <v>112</v>
      </c>
      <c r="D173" s="239"/>
      <c r="E173" s="239"/>
      <c r="F173" s="236"/>
      <c r="G173" s="236"/>
      <c r="H173" s="234"/>
      <c r="I173" s="234"/>
    </row>
    <row r="174" spans="1:9" s="274" customFormat="1" ht="16.5" customHeight="1">
      <c r="A174" s="271"/>
      <c r="B174" s="272"/>
      <c r="C174" s="273"/>
      <c r="D174" s="272"/>
      <c r="E174" s="272"/>
      <c r="F174" s="272"/>
      <c r="G174" s="272"/>
      <c r="H174" s="290"/>
      <c r="I174" s="290"/>
    </row>
    <row r="175" spans="3:9" s="240" customFormat="1" ht="16.5" customHeight="1">
      <c r="C175" s="241"/>
      <c r="H175" s="291"/>
      <c r="I175" s="291"/>
    </row>
  </sheetData>
  <mergeCells count="23">
    <mergeCell ref="D80:I80"/>
    <mergeCell ref="B4:C6"/>
    <mergeCell ref="D105:I105"/>
    <mergeCell ref="D106:I106"/>
    <mergeCell ref="B2:C3"/>
    <mergeCell ref="B78:C79"/>
    <mergeCell ref="H9:I9"/>
    <mergeCell ref="B102:I102"/>
    <mergeCell ref="D81:I81"/>
    <mergeCell ref="B80:C82"/>
    <mergeCell ref="B8:I8"/>
    <mergeCell ref="D4:I4"/>
    <mergeCell ref="D5:I5"/>
    <mergeCell ref="B165:I165"/>
    <mergeCell ref="D29:E29"/>
    <mergeCell ref="B103:C104"/>
    <mergeCell ref="B105:C107"/>
    <mergeCell ref="B84:I84"/>
    <mergeCell ref="B77:I77"/>
    <mergeCell ref="H164:I164"/>
    <mergeCell ref="H85:I85"/>
    <mergeCell ref="H110:I110"/>
    <mergeCell ref="B109:I109"/>
  </mergeCells>
  <printOptions/>
  <pageMargins left="0.5" right="0.25" top="1.25" bottom="1.25" header="0.5" footer="0.5"/>
  <pageSetup fitToHeight="0" fitToWidth="1" horizontalDpi="300" verticalDpi="300" orientation="portrait" scale="70" r:id="rId1"/>
  <rowBreaks count="1" manualBreakCount="1">
    <brk id="75" min="2" max="8" man="1"/>
  </rowBreaks>
</worksheet>
</file>

<file path=xl/worksheets/sheet9.xml><?xml version="1.0" encoding="utf-8"?>
<worksheet xmlns="http://schemas.openxmlformats.org/spreadsheetml/2006/main" xmlns:r="http://schemas.openxmlformats.org/officeDocument/2006/relationships">
  <sheetPr>
    <pageSetUpPr fitToPage="1"/>
  </sheetPr>
  <dimension ref="B1:J82"/>
  <sheetViews>
    <sheetView showGridLines="0" workbookViewId="0" topLeftCell="A1">
      <selection activeCell="A1" sqref="A1"/>
    </sheetView>
  </sheetViews>
  <sheetFormatPr defaultColWidth="9.140625" defaultRowHeight="12.75" customHeight="1"/>
  <cols>
    <col min="1" max="1" width="3.421875" style="332" customWidth="1"/>
    <col min="2" max="2" width="7.421875" style="332" customWidth="1"/>
    <col min="3" max="3" width="3.421875" style="332" customWidth="1"/>
    <col min="4" max="4" width="79.8515625" style="364" customWidth="1"/>
    <col min="5" max="5" width="3.7109375" style="332" customWidth="1"/>
    <col min="6" max="6" width="7.140625" style="332" customWidth="1"/>
    <col min="7" max="7" width="6.140625" style="332" customWidth="1"/>
    <col min="8" max="8" width="9.8515625" style="332" customWidth="1"/>
    <col min="9" max="9" width="19.28125" style="332" customWidth="1"/>
    <col min="10" max="16384" width="3.7109375" style="332" customWidth="1"/>
  </cols>
  <sheetData>
    <row r="1" s="328" customFormat="1" ht="12.75" customHeight="1">
      <c r="D1" s="329"/>
    </row>
    <row r="2" spans="2:10" s="328" customFormat="1" ht="12.75" customHeight="1">
      <c r="B2" s="910"/>
      <c r="C2" s="910"/>
      <c r="D2" s="910"/>
      <c r="E2" s="910"/>
      <c r="F2" s="910"/>
      <c r="G2" s="910"/>
      <c r="H2" s="910"/>
      <c r="I2" s="330"/>
      <c r="J2" s="330"/>
    </row>
    <row r="3" spans="2:10" s="328" customFormat="1" ht="12.75" customHeight="1">
      <c r="B3" s="915" t="s">
        <v>374</v>
      </c>
      <c r="C3" s="916"/>
      <c r="D3" s="916"/>
      <c r="E3" s="916"/>
      <c r="F3" s="916"/>
      <c r="G3" s="916"/>
      <c r="H3" s="917"/>
      <c r="I3" s="330"/>
      <c r="J3" s="330"/>
    </row>
    <row r="4" spans="2:10" s="328" customFormat="1" ht="12.75" customHeight="1">
      <c r="B4" s="911"/>
      <c r="C4" s="912"/>
      <c r="D4" s="912"/>
      <c r="E4" s="912"/>
      <c r="F4" s="912"/>
      <c r="G4" s="912"/>
      <c r="H4" s="912"/>
      <c r="I4" s="330"/>
      <c r="J4" s="330"/>
    </row>
    <row r="5" spans="2:10" s="328" customFormat="1" ht="12.75" customHeight="1">
      <c r="B5" s="331"/>
      <c r="C5" s="331"/>
      <c r="D5" s="913"/>
      <c r="E5" s="914"/>
      <c r="F5" s="914"/>
      <c r="G5" s="914"/>
      <c r="H5" s="914"/>
      <c r="I5" s="914"/>
      <c r="J5" s="914"/>
    </row>
    <row r="6" spans="2:10" ht="12.75" customHeight="1">
      <c r="B6" s="333"/>
      <c r="C6" s="334"/>
      <c r="D6" s="335"/>
      <c r="E6" s="333"/>
      <c r="F6" s="333"/>
      <c r="G6" s="336"/>
      <c r="H6" s="337"/>
      <c r="I6" s="338"/>
      <c r="J6" s="338"/>
    </row>
    <row r="7" spans="2:10" ht="12.75" customHeight="1">
      <c r="B7" s="339"/>
      <c r="C7" s="334"/>
      <c r="D7" s="340"/>
      <c r="E7" s="333"/>
      <c r="F7" s="333"/>
      <c r="G7" s="336"/>
      <c r="H7" s="337"/>
      <c r="I7" s="338"/>
      <c r="J7" s="338"/>
    </row>
    <row r="8" spans="2:10" ht="12.75" customHeight="1">
      <c r="B8" s="339"/>
      <c r="C8" s="334"/>
      <c r="D8" s="341"/>
      <c r="E8" s="333"/>
      <c r="F8" s="333"/>
      <c r="G8" s="336"/>
      <c r="H8" s="337"/>
      <c r="I8" s="338"/>
      <c r="J8" s="338"/>
    </row>
    <row r="9" spans="2:10" ht="12.75" customHeight="1">
      <c r="B9" s="339"/>
      <c r="C9" s="334"/>
      <c r="D9" s="342"/>
      <c r="E9" s="333"/>
      <c r="F9" s="333"/>
      <c r="G9" s="336"/>
      <c r="H9" s="337"/>
      <c r="I9" s="338"/>
      <c r="J9" s="338"/>
    </row>
    <row r="10" spans="2:10" ht="12.75" customHeight="1">
      <c r="B10" s="343"/>
      <c r="C10" s="338"/>
      <c r="D10" s="335"/>
      <c r="E10" s="333"/>
      <c r="F10" s="333"/>
      <c r="G10" s="336"/>
      <c r="H10" s="337"/>
      <c r="I10" s="338"/>
      <c r="J10" s="338"/>
    </row>
    <row r="11" spans="2:10" ht="12.75" customHeight="1">
      <c r="B11" s="344"/>
      <c r="C11" s="333"/>
      <c r="D11" s="341"/>
      <c r="E11" s="333"/>
      <c r="F11" s="333"/>
      <c r="G11" s="336"/>
      <c r="H11" s="337"/>
      <c r="I11" s="338"/>
      <c r="J11" s="338"/>
    </row>
    <row r="12" spans="2:10" ht="12.75" customHeight="1">
      <c r="B12" s="344"/>
      <c r="C12" s="333"/>
      <c r="D12" s="340"/>
      <c r="E12" s="333"/>
      <c r="F12" s="333"/>
      <c r="G12" s="336"/>
      <c r="H12" s="337"/>
      <c r="I12" s="338"/>
      <c r="J12" s="338"/>
    </row>
    <row r="13" spans="2:8" ht="12.75" customHeight="1">
      <c r="B13" s="345"/>
      <c r="C13" s="333"/>
      <c r="D13" s="346"/>
      <c r="E13" s="333"/>
      <c r="F13" s="333"/>
      <c r="G13" s="336"/>
      <c r="H13" s="337"/>
    </row>
    <row r="14" spans="2:8" ht="12.75" customHeight="1">
      <c r="B14" s="345"/>
      <c r="C14" s="333"/>
      <c r="D14" s="346"/>
      <c r="E14" s="333"/>
      <c r="F14" s="333"/>
      <c r="G14" s="336"/>
      <c r="H14" s="337"/>
    </row>
    <row r="15" spans="2:8" ht="12.75" customHeight="1">
      <c r="B15" s="345"/>
      <c r="C15" s="333"/>
      <c r="D15" s="346"/>
      <c r="E15" s="333"/>
      <c r="F15" s="333"/>
      <c r="G15" s="336"/>
      <c r="H15" s="337"/>
    </row>
    <row r="16" spans="2:10" ht="12.75" customHeight="1">
      <c r="B16" s="344"/>
      <c r="C16" s="333"/>
      <c r="D16" s="347"/>
      <c r="E16" s="333"/>
      <c r="F16" s="333"/>
      <c r="G16" s="336"/>
      <c r="H16" s="337"/>
      <c r="I16" s="338"/>
      <c r="J16" s="338"/>
    </row>
    <row r="17" spans="2:10" ht="12.75" customHeight="1">
      <c r="B17" s="344"/>
      <c r="C17" s="333"/>
      <c r="D17" s="340"/>
      <c r="E17" s="333"/>
      <c r="F17" s="333"/>
      <c r="G17" s="336"/>
      <c r="H17" s="337"/>
      <c r="I17" s="338"/>
      <c r="J17" s="338"/>
    </row>
    <row r="18" spans="2:10" ht="12.75" customHeight="1">
      <c r="B18" s="344"/>
      <c r="C18" s="333"/>
      <c r="D18" s="340"/>
      <c r="E18" s="333"/>
      <c r="F18" s="333"/>
      <c r="G18" s="336"/>
      <c r="H18" s="337"/>
      <c r="I18" s="338"/>
      <c r="J18" s="338"/>
    </row>
    <row r="19" spans="2:10" s="328" customFormat="1" ht="12.75" customHeight="1">
      <c r="B19" s="918"/>
      <c r="C19" s="918"/>
      <c r="D19" s="918"/>
      <c r="E19" s="918"/>
      <c r="F19" s="918"/>
      <c r="I19" s="330"/>
      <c r="J19" s="330"/>
    </row>
    <row r="20" spans="2:10" ht="12.75" customHeight="1">
      <c r="B20" s="344"/>
      <c r="C20" s="333"/>
      <c r="D20" s="335"/>
      <c r="F20" s="348"/>
      <c r="H20" s="349"/>
      <c r="I20" s="338"/>
      <c r="J20" s="338"/>
    </row>
    <row r="21" spans="2:10" ht="12.75" customHeight="1">
      <c r="B21" s="350"/>
      <c r="C21" s="351"/>
      <c r="D21" s="340"/>
      <c r="E21" s="333"/>
      <c r="F21" s="333"/>
      <c r="G21" s="336"/>
      <c r="H21" s="337"/>
      <c r="I21" s="338"/>
      <c r="J21" s="338"/>
    </row>
    <row r="22" spans="2:10" ht="12.75" customHeight="1">
      <c r="B22" s="352"/>
      <c r="C22" s="333"/>
      <c r="D22" s="340"/>
      <c r="E22" s="333"/>
      <c r="F22" s="333"/>
      <c r="G22" s="336"/>
      <c r="H22" s="337"/>
      <c r="I22" s="338"/>
      <c r="J22" s="338"/>
    </row>
    <row r="23" spans="2:10" ht="12.75" customHeight="1">
      <c r="B23" s="352"/>
      <c r="C23" s="333"/>
      <c r="D23" s="340"/>
      <c r="E23" s="333"/>
      <c r="F23" s="333"/>
      <c r="G23" s="336"/>
      <c r="H23" s="337"/>
      <c r="I23" s="338"/>
      <c r="J23" s="338"/>
    </row>
    <row r="24" spans="2:8" s="328" customFormat="1" ht="12.75" customHeight="1">
      <c r="B24" s="918"/>
      <c r="C24" s="918"/>
      <c r="D24" s="918"/>
      <c r="E24" s="918"/>
      <c r="F24" s="918"/>
      <c r="G24" s="353"/>
      <c r="H24" s="353"/>
    </row>
    <row r="25" spans="2:8" ht="12.75" customHeight="1">
      <c r="B25" s="333"/>
      <c r="C25" s="333"/>
      <c r="D25" s="335"/>
      <c r="E25" s="333"/>
      <c r="F25" s="333"/>
      <c r="G25" s="339"/>
      <c r="H25" s="351"/>
    </row>
    <row r="26" spans="2:8" ht="12.75" customHeight="1">
      <c r="B26" s="333"/>
      <c r="C26" s="333"/>
      <c r="D26" s="335"/>
      <c r="E26" s="333"/>
      <c r="F26" s="333"/>
      <c r="G26" s="339"/>
      <c r="H26" s="333"/>
    </row>
    <row r="27" spans="2:8" ht="12.75" customHeight="1">
      <c r="B27" s="354"/>
      <c r="C27" s="354"/>
      <c r="D27" s="335"/>
      <c r="E27" s="354"/>
      <c r="F27" s="354"/>
      <c r="G27" s="355"/>
      <c r="H27" s="351"/>
    </row>
    <row r="28" spans="2:8" ht="12.75" customHeight="1">
      <c r="B28" s="354"/>
      <c r="C28" s="354"/>
      <c r="D28" s="356"/>
      <c r="E28" s="354"/>
      <c r="F28" s="354"/>
      <c r="G28" s="355"/>
      <c r="H28" s="355"/>
    </row>
    <row r="29" spans="2:10" ht="12.75" customHeight="1">
      <c r="B29" s="344"/>
      <c r="C29" s="333"/>
      <c r="D29" s="347"/>
      <c r="E29" s="333"/>
      <c r="F29" s="348"/>
      <c r="G29" s="336"/>
      <c r="H29" s="337"/>
      <c r="I29" s="338"/>
      <c r="J29" s="338"/>
    </row>
    <row r="30" spans="2:10" ht="12.75" customHeight="1">
      <c r="B30" s="344"/>
      <c r="C30" s="333"/>
      <c r="D30" s="347"/>
      <c r="E30" s="333"/>
      <c r="F30" s="333"/>
      <c r="G30" s="336"/>
      <c r="H30" s="337"/>
      <c r="I30" s="338"/>
      <c r="J30" s="338"/>
    </row>
    <row r="31" spans="2:10" ht="12.75" customHeight="1">
      <c r="B31" s="344"/>
      <c r="C31" s="333"/>
      <c r="D31" s="347"/>
      <c r="E31" s="333"/>
      <c r="F31" s="333"/>
      <c r="G31" s="336"/>
      <c r="H31" s="337"/>
      <c r="I31" s="338"/>
      <c r="J31" s="338"/>
    </row>
    <row r="32" spans="2:10" ht="12.75" customHeight="1">
      <c r="B32" s="344"/>
      <c r="C32" s="333"/>
      <c r="D32" s="347"/>
      <c r="E32" s="333"/>
      <c r="F32" s="348"/>
      <c r="G32" s="336"/>
      <c r="H32" s="337"/>
      <c r="I32" s="338"/>
      <c r="J32" s="338"/>
    </row>
    <row r="33" spans="2:10" ht="12.75" customHeight="1">
      <c r="B33" s="352"/>
      <c r="C33" s="333"/>
      <c r="D33" s="340"/>
      <c r="E33" s="333"/>
      <c r="F33" s="357"/>
      <c r="G33" s="336"/>
      <c r="H33" s="337"/>
      <c r="I33" s="338"/>
      <c r="J33" s="338"/>
    </row>
    <row r="34" spans="2:10" ht="12.75" customHeight="1">
      <c r="B34" s="352"/>
      <c r="C34" s="333"/>
      <c r="D34" s="340"/>
      <c r="E34" s="333"/>
      <c r="F34" s="357"/>
      <c r="G34" s="336"/>
      <c r="H34" s="337"/>
      <c r="I34" s="338"/>
      <c r="J34" s="338"/>
    </row>
    <row r="35" spans="2:10" ht="12.75" customHeight="1">
      <c r="B35" s="352"/>
      <c r="C35" s="333"/>
      <c r="D35" s="340"/>
      <c r="E35" s="333"/>
      <c r="F35" s="357"/>
      <c r="G35" s="336"/>
      <c r="H35" s="337"/>
      <c r="I35" s="338"/>
      <c r="J35" s="338"/>
    </row>
    <row r="36" spans="2:10" s="328" customFormat="1" ht="12.75" customHeight="1">
      <c r="B36" s="918"/>
      <c r="C36" s="918"/>
      <c r="D36" s="918"/>
      <c r="E36" s="918"/>
      <c r="F36" s="918"/>
      <c r="G36" s="353"/>
      <c r="H36" s="353"/>
      <c r="I36" s="330"/>
      <c r="J36" s="330"/>
    </row>
    <row r="37" spans="2:10" ht="12.75" customHeight="1">
      <c r="B37" s="344"/>
      <c r="C37" s="333"/>
      <c r="D37" s="347"/>
      <c r="E37" s="333"/>
      <c r="F37" s="348"/>
      <c r="G37" s="336"/>
      <c r="H37" s="337"/>
      <c r="I37" s="338"/>
      <c r="J37" s="338"/>
    </row>
    <row r="38" spans="2:10" ht="12.75" customHeight="1">
      <c r="B38" s="352"/>
      <c r="C38" s="333"/>
      <c r="D38" s="340"/>
      <c r="E38" s="333"/>
      <c r="F38" s="357"/>
      <c r="G38" s="336"/>
      <c r="H38" s="337"/>
      <c r="I38" s="338"/>
      <c r="J38" s="338"/>
    </row>
    <row r="39" spans="2:10" ht="12.75" customHeight="1">
      <c r="B39" s="352"/>
      <c r="C39" s="333"/>
      <c r="D39" s="340"/>
      <c r="E39" s="333"/>
      <c r="F39" s="357"/>
      <c r="G39" s="336"/>
      <c r="H39" s="337"/>
      <c r="I39" s="338"/>
      <c r="J39" s="338"/>
    </row>
    <row r="40" spans="2:10" ht="12.75" customHeight="1">
      <c r="B40" s="352"/>
      <c r="C40" s="333"/>
      <c r="D40" s="340"/>
      <c r="E40" s="333"/>
      <c r="F40" s="357"/>
      <c r="G40" s="336"/>
      <c r="H40" s="337"/>
      <c r="I40" s="338"/>
      <c r="J40" s="338"/>
    </row>
    <row r="41" spans="2:10" ht="12.75" customHeight="1">
      <c r="B41" s="344"/>
      <c r="C41" s="333"/>
      <c r="D41" s="347"/>
      <c r="E41" s="333"/>
      <c r="F41" s="348"/>
      <c r="G41" s="336"/>
      <c r="H41" s="337"/>
      <c r="I41" s="338"/>
      <c r="J41" s="338"/>
    </row>
    <row r="42" spans="2:10" ht="12.75" customHeight="1">
      <c r="B42" s="344"/>
      <c r="C42" s="333"/>
      <c r="D42" s="347"/>
      <c r="E42" s="333"/>
      <c r="F42" s="333"/>
      <c r="G42" s="336"/>
      <c r="H42" s="337"/>
      <c r="I42" s="338"/>
      <c r="J42" s="338"/>
    </row>
    <row r="43" spans="2:10" ht="12.75" customHeight="1">
      <c r="B43" s="344"/>
      <c r="C43" s="333"/>
      <c r="D43" s="347"/>
      <c r="E43" s="333"/>
      <c r="F43" s="333"/>
      <c r="G43" s="336"/>
      <c r="H43" s="337"/>
      <c r="I43" s="338"/>
      <c r="J43" s="338"/>
    </row>
    <row r="44" spans="2:10" ht="12.75" customHeight="1">
      <c r="B44" s="344"/>
      <c r="C44" s="333"/>
      <c r="D44" s="347"/>
      <c r="E44" s="333"/>
      <c r="F44" s="333"/>
      <c r="G44" s="336"/>
      <c r="H44" s="337"/>
      <c r="I44" s="338"/>
      <c r="J44" s="338"/>
    </row>
    <row r="45" spans="2:10" ht="12.75" customHeight="1">
      <c r="B45" s="344"/>
      <c r="C45" s="333"/>
      <c r="D45" s="347"/>
      <c r="E45" s="333"/>
      <c r="F45" s="333"/>
      <c r="G45" s="336"/>
      <c r="H45" s="337"/>
      <c r="I45" s="355"/>
      <c r="J45" s="355"/>
    </row>
    <row r="46" spans="2:10" s="328" customFormat="1" ht="12.75" customHeight="1">
      <c r="B46" s="918"/>
      <c r="C46" s="918"/>
      <c r="D46" s="918"/>
      <c r="E46" s="918"/>
      <c r="F46" s="918"/>
      <c r="G46" s="353"/>
      <c r="H46" s="353"/>
      <c r="I46" s="330"/>
      <c r="J46" s="330"/>
    </row>
    <row r="47" spans="2:10" ht="12.75" customHeight="1">
      <c r="B47" s="344"/>
      <c r="C47" s="333"/>
      <c r="D47" s="347"/>
      <c r="E47" s="333"/>
      <c r="F47" s="348"/>
      <c r="G47" s="336"/>
      <c r="H47" s="337"/>
      <c r="I47" s="338"/>
      <c r="J47" s="338"/>
    </row>
    <row r="48" spans="2:10" ht="12.75" customHeight="1">
      <c r="B48" s="344"/>
      <c r="C48" s="333"/>
      <c r="D48" s="347"/>
      <c r="E48" s="333"/>
      <c r="F48" s="333"/>
      <c r="G48" s="336"/>
      <c r="H48" s="337"/>
      <c r="I48" s="338"/>
      <c r="J48" s="338"/>
    </row>
    <row r="49" spans="2:10" ht="12.75" customHeight="1">
      <c r="B49" s="344"/>
      <c r="C49" s="333"/>
      <c r="D49" s="347"/>
      <c r="E49" s="333"/>
      <c r="F49" s="333"/>
      <c r="G49" s="336"/>
      <c r="H49" s="337"/>
      <c r="I49" s="338"/>
      <c r="J49" s="338"/>
    </row>
    <row r="50" spans="2:10" ht="12.75" customHeight="1">
      <c r="B50" s="344"/>
      <c r="C50" s="333"/>
      <c r="D50" s="347"/>
      <c r="E50" s="333"/>
      <c r="F50" s="348"/>
      <c r="G50" s="336"/>
      <c r="H50" s="337"/>
      <c r="I50" s="338"/>
      <c r="J50" s="338"/>
    </row>
    <row r="51" spans="2:10" ht="12.75" customHeight="1">
      <c r="B51" s="344"/>
      <c r="C51" s="333"/>
      <c r="D51" s="347"/>
      <c r="E51" s="333"/>
      <c r="F51" s="333"/>
      <c r="G51" s="336"/>
      <c r="H51" s="337"/>
      <c r="I51" s="338"/>
      <c r="J51" s="338"/>
    </row>
    <row r="52" spans="2:10" ht="12.75" customHeight="1">
      <c r="B52" s="344"/>
      <c r="C52" s="333"/>
      <c r="D52" s="347"/>
      <c r="E52" s="333"/>
      <c r="F52" s="333"/>
      <c r="G52" s="336"/>
      <c r="H52" s="337"/>
      <c r="I52" s="338"/>
      <c r="J52" s="355"/>
    </row>
    <row r="53" spans="2:10" ht="12.75" customHeight="1">
      <c r="B53" s="344"/>
      <c r="C53" s="333"/>
      <c r="D53" s="347"/>
      <c r="E53" s="333"/>
      <c r="F53" s="348"/>
      <c r="G53" s="336"/>
      <c r="H53" s="337"/>
      <c r="I53" s="338"/>
      <c r="J53" s="338"/>
    </row>
    <row r="54" spans="2:10" ht="12.75" customHeight="1">
      <c r="B54" s="344"/>
      <c r="C54" s="333"/>
      <c r="D54" s="347"/>
      <c r="E54" s="333"/>
      <c r="F54" s="333"/>
      <c r="G54" s="336"/>
      <c r="H54" s="337"/>
      <c r="I54" s="338"/>
      <c r="J54" s="338"/>
    </row>
    <row r="55" spans="2:10" ht="12.75" customHeight="1">
      <c r="B55" s="344"/>
      <c r="C55" s="333"/>
      <c r="D55" s="347"/>
      <c r="E55" s="333"/>
      <c r="F55" s="333"/>
      <c r="G55" s="336"/>
      <c r="H55" s="337"/>
      <c r="I55" s="338"/>
      <c r="J55" s="338"/>
    </row>
    <row r="56" spans="2:10" ht="12.75" customHeight="1">
      <c r="B56" s="344"/>
      <c r="C56" s="333"/>
      <c r="D56" s="347"/>
      <c r="E56" s="333"/>
      <c r="F56" s="333"/>
      <c r="G56" s="336"/>
      <c r="H56" s="337"/>
      <c r="I56" s="338"/>
      <c r="J56" s="338"/>
    </row>
    <row r="57" spans="2:10" ht="12.75" customHeight="1">
      <c r="B57" s="358"/>
      <c r="C57" s="359"/>
      <c r="D57" s="360"/>
      <c r="E57" s="359"/>
      <c r="F57" s="359"/>
      <c r="G57" s="361"/>
      <c r="H57" s="362"/>
      <c r="I57" s="363"/>
      <c r="J57" s="338"/>
    </row>
    <row r="58" spans="2:10" ht="12.75" customHeight="1">
      <c r="B58" s="358"/>
      <c r="C58" s="359"/>
      <c r="D58" s="360"/>
      <c r="E58" s="359"/>
      <c r="F58" s="359"/>
      <c r="G58" s="361"/>
      <c r="H58" s="362"/>
      <c r="I58" s="363"/>
      <c r="J58" s="355"/>
    </row>
    <row r="59" spans="2:10" ht="12.75" customHeight="1">
      <c r="B59" s="358"/>
      <c r="C59" s="359"/>
      <c r="D59" s="360"/>
      <c r="E59" s="359"/>
      <c r="F59" s="359"/>
      <c r="G59" s="361"/>
      <c r="H59" s="362"/>
      <c r="I59" s="363"/>
      <c r="J59" s="355"/>
    </row>
    <row r="60" spans="2:10" ht="12.75" customHeight="1">
      <c r="B60" s="344"/>
      <c r="C60" s="333"/>
      <c r="D60" s="347"/>
      <c r="E60" s="333"/>
      <c r="F60" s="333"/>
      <c r="G60" s="336"/>
      <c r="H60" s="337"/>
      <c r="I60" s="338"/>
      <c r="J60" s="355"/>
    </row>
    <row r="61" spans="2:3" ht="12.75" customHeight="1">
      <c r="B61" s="338"/>
      <c r="C61" s="338"/>
    </row>
    <row r="62" spans="2:3" ht="12.75" customHeight="1">
      <c r="B62" s="338"/>
      <c r="C62" s="338"/>
    </row>
    <row r="63" spans="2:3" ht="12.75" customHeight="1">
      <c r="B63" s="338"/>
      <c r="C63" s="338"/>
    </row>
    <row r="64" spans="2:3" ht="12.75" customHeight="1">
      <c r="B64" s="338"/>
      <c r="C64" s="338"/>
    </row>
    <row r="65" spans="2:3" ht="12.75" customHeight="1">
      <c r="B65" s="338"/>
      <c r="C65" s="338"/>
    </row>
    <row r="66" spans="2:10" ht="12.75" customHeight="1">
      <c r="B66" s="344"/>
      <c r="C66" s="333"/>
      <c r="D66" s="347"/>
      <c r="E66" s="333"/>
      <c r="F66" s="333"/>
      <c r="G66" s="336"/>
      <c r="H66" s="337"/>
      <c r="I66" s="338"/>
      <c r="J66" s="338"/>
    </row>
    <row r="67" spans="2:10" ht="12.75" customHeight="1">
      <c r="B67" s="344"/>
      <c r="C67" s="333"/>
      <c r="D67" s="347"/>
      <c r="E67" s="333"/>
      <c r="F67" s="333"/>
      <c r="G67" s="336"/>
      <c r="H67" s="337"/>
      <c r="I67" s="338"/>
      <c r="J67" s="338"/>
    </row>
    <row r="68" spans="2:10" ht="12.75" customHeight="1">
      <c r="B68" s="344"/>
      <c r="C68" s="333"/>
      <c r="D68" s="347"/>
      <c r="E68" s="333"/>
      <c r="F68" s="333"/>
      <c r="G68" s="336"/>
      <c r="H68" s="337"/>
      <c r="I68" s="338"/>
      <c r="J68" s="338"/>
    </row>
    <row r="69" spans="2:9" ht="12.75" customHeight="1">
      <c r="B69" s="344"/>
      <c r="C69" s="333"/>
      <c r="D69" s="347"/>
      <c r="E69" s="333"/>
      <c r="F69" s="333"/>
      <c r="G69" s="336"/>
      <c r="H69" s="337"/>
      <c r="I69" s="338"/>
    </row>
    <row r="70" spans="2:9" ht="12.75" customHeight="1">
      <c r="B70" s="344"/>
      <c r="C70" s="333"/>
      <c r="D70" s="347"/>
      <c r="E70" s="333"/>
      <c r="F70" s="333"/>
      <c r="G70" s="336"/>
      <c r="H70" s="337"/>
      <c r="I70" s="338"/>
    </row>
    <row r="71" spans="2:9" ht="12.75" customHeight="1">
      <c r="B71" s="344"/>
      <c r="C71" s="333"/>
      <c r="D71" s="347"/>
      <c r="E71" s="333"/>
      <c r="F71" s="333"/>
      <c r="G71" s="336"/>
      <c r="H71" s="337"/>
      <c r="I71" s="338"/>
    </row>
    <row r="72" spans="2:9" ht="12.75" customHeight="1">
      <c r="B72" s="344"/>
      <c r="C72" s="333"/>
      <c r="D72" s="347"/>
      <c r="E72" s="333"/>
      <c r="F72" s="333"/>
      <c r="G72" s="336"/>
      <c r="H72" s="337"/>
      <c r="I72" s="338"/>
    </row>
    <row r="73" spans="2:9" ht="12.75" customHeight="1">
      <c r="B73" s="344"/>
      <c r="C73" s="333"/>
      <c r="D73" s="347"/>
      <c r="E73" s="333"/>
      <c r="F73" s="333"/>
      <c r="G73" s="336"/>
      <c r="H73" s="337"/>
      <c r="I73" s="338"/>
    </row>
    <row r="74" spans="2:9" ht="12.75" customHeight="1">
      <c r="B74" s="344"/>
      <c r="C74" s="333"/>
      <c r="D74" s="347"/>
      <c r="E74" s="333"/>
      <c r="F74" s="333"/>
      <c r="G74" s="336"/>
      <c r="H74" s="337"/>
      <c r="I74" s="338"/>
    </row>
    <row r="75" spans="2:9" ht="12.75" customHeight="1">
      <c r="B75" s="344"/>
      <c r="C75" s="333"/>
      <c r="D75" s="347"/>
      <c r="E75" s="333"/>
      <c r="F75" s="333"/>
      <c r="G75" s="336"/>
      <c r="H75" s="337"/>
      <c r="I75" s="338"/>
    </row>
    <row r="76" spans="2:9" ht="12.75" customHeight="1">
      <c r="B76" s="344"/>
      <c r="C76" s="333"/>
      <c r="D76" s="347"/>
      <c r="E76" s="333"/>
      <c r="F76" s="333"/>
      <c r="G76" s="336"/>
      <c r="H76" s="337"/>
      <c r="I76" s="338"/>
    </row>
    <row r="77" spans="2:9" ht="12.75" customHeight="1">
      <c r="B77" s="344"/>
      <c r="C77" s="333"/>
      <c r="D77" s="347"/>
      <c r="E77" s="333"/>
      <c r="F77" s="333"/>
      <c r="G77" s="336"/>
      <c r="H77" s="337"/>
      <c r="I77" s="338"/>
    </row>
    <row r="78" spans="2:9" ht="12.75" customHeight="1">
      <c r="B78" s="344"/>
      <c r="C78" s="333"/>
      <c r="D78" s="347"/>
      <c r="E78" s="333"/>
      <c r="F78" s="333"/>
      <c r="G78" s="336"/>
      <c r="H78" s="337"/>
      <c r="I78" s="338"/>
    </row>
    <row r="79" spans="2:9" ht="12.75" customHeight="1">
      <c r="B79" s="344"/>
      <c r="C79" s="333"/>
      <c r="D79" s="347"/>
      <c r="E79" s="333"/>
      <c r="F79" s="333"/>
      <c r="G79" s="336"/>
      <c r="H79" s="337"/>
      <c r="I79" s="338"/>
    </row>
    <row r="80" ht="12.75" customHeight="1">
      <c r="I80" s="338"/>
    </row>
    <row r="81" ht="12.75" customHeight="1">
      <c r="I81" s="338"/>
    </row>
    <row r="82" ht="12.75" customHeight="1">
      <c r="I82" s="338"/>
    </row>
  </sheetData>
  <mergeCells count="8">
    <mergeCell ref="B19:F19"/>
    <mergeCell ref="B24:F24"/>
    <mergeCell ref="B36:F36"/>
    <mergeCell ref="B46:F46"/>
    <mergeCell ref="B2:H2"/>
    <mergeCell ref="B4:H4"/>
    <mergeCell ref="D5:J5"/>
    <mergeCell ref="B3:H3"/>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Jim Lansford</cp:lastModifiedBy>
  <cp:lastPrinted>2001-09-27T22:38:23Z</cp:lastPrinted>
  <dcterms:created xsi:type="dcterms:W3CDTF">2000-07-21T11:47:05Z</dcterms:created>
  <dcterms:modified xsi:type="dcterms:W3CDTF">2001-10-09T18:11:32Z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-1697027105</vt:i4>
  </property>
  <property fmtid="{D5CDD505-2E9C-101B-9397-08002B2CF9AE}" pid="3" name="_EmailSubject">
    <vt:lpwstr>Updated Excel Chart for Use Only</vt:lpwstr>
  </property>
  <property fmtid="{D5CDD505-2E9C-101B-9397-08002B2CF9AE}" pid="4" name="_AuthorEmail">
    <vt:lpwstr>stuart.kerry@philips.com</vt:lpwstr>
  </property>
  <property fmtid="{D5CDD505-2E9C-101B-9397-08002B2CF9AE}" pid="5" name="_AuthorEmailDisplayName">
    <vt:lpwstr>Stuart Kerry</vt:lpwstr>
  </property>
</Properties>
</file>