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xr:revisionPtr revIDLastSave="0" documentId="8_{1B1E1E5C-D7E4-C54E-828B-47B1CBD1C0BC}" xr6:coauthVersionLast="47" xr6:coauthVersionMax="47" xr10:uidLastSave="{00000000-0000-0000-0000-000000000000}"/>
  <bookViews>
    <workbookView xWindow="42100" yWindow="2980" windowWidth="35840" windowHeight="20600" xr2:uid="{287033C3-EC11-7341-AF97-7023D5E5DF70}"/>
  </bookViews>
  <sheets>
    <sheet name="VS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2" l="1"/>
  <c r="H19" i="2" s="1"/>
  <c r="H20" i="2" s="1"/>
  <c r="B18" i="2"/>
  <c r="G18" i="2" s="1"/>
  <c r="H16" i="2"/>
  <c r="G16" i="2"/>
  <c r="E15" i="2"/>
  <c r="G14" i="2"/>
  <c r="F14" i="2"/>
  <c r="E14" i="2"/>
  <c r="D14" i="2"/>
  <c r="H13" i="2"/>
  <c r="G13" i="2"/>
  <c r="F13" i="2"/>
  <c r="E13" i="2"/>
  <c r="D13" i="2"/>
  <c r="F9" i="2"/>
  <c r="E8" i="2"/>
  <c r="E19" i="2" s="1"/>
  <c r="D8" i="2"/>
  <c r="F7" i="2"/>
  <c r="E7" i="2"/>
  <c r="G7" i="2" s="1"/>
  <c r="D7" i="2"/>
  <c r="F6" i="2"/>
  <c r="E6" i="2"/>
  <c r="H6" i="2" s="1"/>
  <c r="D6" i="2"/>
  <c r="E5" i="2"/>
  <c r="G5" i="2" s="1"/>
  <c r="E4" i="2"/>
  <c r="F3" i="2"/>
  <c r="F21" i="2" s="1"/>
  <c r="D2" i="2"/>
  <c r="D19" i="2" s="1"/>
  <c r="D21" i="2" s="1"/>
  <c r="E21" i="2" l="1"/>
  <c r="E20" i="2"/>
  <c r="H21" i="2"/>
  <c r="F19" i="2"/>
  <c r="F20" i="2" s="1"/>
  <c r="D20" i="2"/>
  <c r="G6" i="2"/>
  <c r="G21" i="2" s="1"/>
  <c r="G19" i="2" l="1"/>
  <c r="G20" i="2" s="1"/>
</calcChain>
</file>

<file path=xl/sharedStrings.xml><?xml version="1.0" encoding="utf-8"?>
<sst xmlns="http://schemas.openxmlformats.org/spreadsheetml/2006/main" count="73" uniqueCount="29">
  <si>
    <t>AUI Type I
Conventional PCB</t>
  </si>
  <si>
    <t>AUI Type II
Cabled Host</t>
  </si>
  <si>
    <t>Host PCB Loss (dB/in)</t>
  </si>
  <si>
    <t>Host Via Loss (dB)</t>
  </si>
  <si>
    <t>AUI Connector Loss (dB)</t>
  </si>
  <si>
    <t>Host Package Loss (dB/mm)</t>
  </si>
  <si>
    <t>Socket Loss (dB)</t>
  </si>
  <si>
    <t>CDR Package Loss (dB/mm)</t>
  </si>
  <si>
    <t>NA</t>
  </si>
  <si>
    <t>Bump-Bump Loss (dB)</t>
  </si>
  <si>
    <t>TGA Connector Loss (dB)</t>
  </si>
  <si>
    <t>Cabled Host PCB Loss (dB/in)</t>
  </si>
  <si>
    <t>Cable Loss (dB/in)</t>
  </si>
  <si>
    <t>AUI Type III
Cabled Substrate</t>
  </si>
  <si>
    <t xml:space="preserve">Loss
</t>
  </si>
  <si>
    <t>NIC PCB Loss (dB/in)</t>
  </si>
  <si>
    <t>NIC Package Loss (dB/mm)</t>
  </si>
  <si>
    <t>NIC Via Loss (dB)</t>
  </si>
  <si>
    <t>AUI NIC
Conventional PCB</t>
  </si>
  <si>
    <t xml:space="preserve">NPO Substrate Loss (dB/mm)  </t>
  </si>
  <si>
    <t>NPO Substrate Loss (dB)</t>
  </si>
  <si>
    <t>Bump-TP1a (dB)</t>
  </si>
  <si>
    <t>TP0-TP1a Loss (dB)</t>
  </si>
  <si>
    <t>Length 
or #</t>
  </si>
  <si>
    <t>XSR+
NPO</t>
  </si>
  <si>
    <t>Loss Parameters @ 53 GHz
A. Ghiasi - Rev 1.1 1/10/2023</t>
  </si>
  <si>
    <t xml:space="preserve">Host/NIC PKG Mode Con. Loss (dB) </t>
  </si>
  <si>
    <t xml:space="preserve">CDR PKG Mode Con. Loss (dB) </t>
  </si>
  <si>
    <t>Plug Board/PIC/HCB Loss (dB/in)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</si>
</sst>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6"/>
      <color rgb="FF0057FF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6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/>
      <top style="thin">
        <color rgb="FF00B0F0"/>
      </top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E1CA0-8BE6-B741-8097-0F28D0C316FF}">
  <dimension ref="A1:H21"/>
  <sheetViews>
    <sheetView tabSelected="1" topLeftCell="A6" zoomScale="139" zoomScaleNormal="140" workbookViewId="0">
      <selection activeCell="B9" sqref="B9"/>
    </sheetView>
  </sheetViews>
  <sheetFormatPr baseColWidth="10" defaultRowHeight="16" x14ac:dyDescent="0.2"/>
  <cols>
    <col min="1" max="1" width="40" customWidth="1"/>
    <col min="2" max="3" width="13.83203125" customWidth="1"/>
    <col min="4" max="4" width="20.83203125" customWidth="1"/>
    <col min="5" max="5" width="17" customWidth="1"/>
    <col min="6" max="6" width="20.33203125" customWidth="1"/>
    <col min="7" max="7" width="20.5" customWidth="1"/>
    <col min="8" max="8" width="17" customWidth="1"/>
  </cols>
  <sheetData>
    <row r="1" spans="1:8" ht="59" customHeight="1" x14ac:dyDescent="0.2">
      <c r="A1" s="5" t="s">
        <v>25</v>
      </c>
      <c r="B1" s="1" t="s">
        <v>14</v>
      </c>
      <c r="C1" s="1" t="s">
        <v>23</v>
      </c>
      <c r="D1" s="1" t="s">
        <v>0</v>
      </c>
      <c r="E1" s="1" t="s">
        <v>1</v>
      </c>
      <c r="F1" s="1" t="s">
        <v>18</v>
      </c>
      <c r="G1" s="1" t="s">
        <v>13</v>
      </c>
      <c r="H1" s="1" t="s">
        <v>24</v>
      </c>
    </row>
    <row r="2" spans="1:8" ht="28" customHeight="1" x14ac:dyDescent="0.2">
      <c r="A2" s="2" t="s">
        <v>2</v>
      </c>
      <c r="B2" s="3">
        <v>1.5</v>
      </c>
      <c r="C2" s="3">
        <v>11</v>
      </c>
      <c r="D2" s="4">
        <f>B2*C2</f>
        <v>16.5</v>
      </c>
      <c r="E2" s="4" t="s">
        <v>8</v>
      </c>
      <c r="F2" s="4" t="s">
        <v>8</v>
      </c>
      <c r="G2" s="4" t="s">
        <v>8</v>
      </c>
      <c r="H2" s="4" t="s">
        <v>8</v>
      </c>
    </row>
    <row r="3" spans="1:8" ht="28" customHeight="1" x14ac:dyDescent="0.2">
      <c r="A3" s="2" t="s">
        <v>15</v>
      </c>
      <c r="B3" s="3">
        <v>1.65</v>
      </c>
      <c r="C3" s="3">
        <v>5</v>
      </c>
      <c r="D3" s="4" t="s">
        <v>8</v>
      </c>
      <c r="E3" s="4" t="s">
        <v>8</v>
      </c>
      <c r="F3" s="4">
        <f>B3*C3</f>
        <v>8.25</v>
      </c>
      <c r="G3" s="4" t="s">
        <v>8</v>
      </c>
      <c r="H3" s="4" t="s">
        <v>8</v>
      </c>
    </row>
    <row r="4" spans="1:8" ht="28" customHeight="1" x14ac:dyDescent="0.2">
      <c r="A4" s="2" t="s">
        <v>11</v>
      </c>
      <c r="B4" s="3">
        <v>1.5</v>
      </c>
      <c r="C4" s="3">
        <v>2</v>
      </c>
      <c r="D4" s="4" t="s">
        <v>8</v>
      </c>
      <c r="E4" s="4">
        <f>B4*C4</f>
        <v>3</v>
      </c>
      <c r="F4" s="4" t="s">
        <v>8</v>
      </c>
      <c r="G4" s="4" t="s">
        <v>8</v>
      </c>
      <c r="H4" s="4" t="s">
        <v>8</v>
      </c>
    </row>
    <row r="5" spans="1:8" ht="28" customHeight="1" x14ac:dyDescent="0.2">
      <c r="A5" s="2" t="s">
        <v>12</v>
      </c>
      <c r="B5" s="3">
        <v>0.3</v>
      </c>
      <c r="C5" s="3">
        <v>12</v>
      </c>
      <c r="D5" s="4" t="s">
        <v>8</v>
      </c>
      <c r="E5" s="4">
        <f>B5*C5</f>
        <v>3.5999999999999996</v>
      </c>
      <c r="F5" s="4" t="s">
        <v>8</v>
      </c>
      <c r="G5" s="4">
        <f>E5</f>
        <v>3.5999999999999996</v>
      </c>
      <c r="H5" s="4" t="s">
        <v>8</v>
      </c>
    </row>
    <row r="6" spans="1:8" ht="28" customHeight="1" x14ac:dyDescent="0.2">
      <c r="A6" s="2" t="s">
        <v>28</v>
      </c>
      <c r="B6" s="3">
        <v>1.5</v>
      </c>
      <c r="C6" s="3">
        <v>1.7</v>
      </c>
      <c r="D6" s="4">
        <f>B6*C6</f>
        <v>2.5499999999999998</v>
      </c>
      <c r="E6" s="4">
        <f>B6*C6</f>
        <v>2.5499999999999998</v>
      </c>
      <c r="F6" s="4">
        <f>B6*C6</f>
        <v>2.5499999999999998</v>
      </c>
      <c r="G6" s="4">
        <f>E6</f>
        <v>2.5499999999999998</v>
      </c>
      <c r="H6" s="4">
        <f>E6</f>
        <v>2.5499999999999998</v>
      </c>
    </row>
    <row r="7" spans="1:8" ht="28" customHeight="1" x14ac:dyDescent="0.2">
      <c r="A7" s="2" t="s">
        <v>4</v>
      </c>
      <c r="B7" s="3">
        <v>1.65</v>
      </c>
      <c r="C7" s="3">
        <v>1</v>
      </c>
      <c r="D7" s="4">
        <f>B7</f>
        <v>1.65</v>
      </c>
      <c r="E7" s="4">
        <f>B7</f>
        <v>1.65</v>
      </c>
      <c r="F7" s="4">
        <f>B7</f>
        <v>1.65</v>
      </c>
      <c r="G7" s="4">
        <f>E7</f>
        <v>1.65</v>
      </c>
      <c r="H7" s="4" t="s">
        <v>8</v>
      </c>
    </row>
    <row r="8" spans="1:8" ht="28" customHeight="1" x14ac:dyDescent="0.2">
      <c r="A8" s="2" t="s">
        <v>3</v>
      </c>
      <c r="B8" s="3">
        <v>0.8</v>
      </c>
      <c r="C8" s="3">
        <v>2</v>
      </c>
      <c r="D8" s="4">
        <f>B8*C8</f>
        <v>1.6</v>
      </c>
      <c r="E8" s="4">
        <f>B8*C8</f>
        <v>1.6</v>
      </c>
      <c r="F8" s="4" t="s">
        <v>8</v>
      </c>
      <c r="G8" s="4" t="s">
        <v>8</v>
      </c>
      <c r="H8" s="4" t="s">
        <v>8</v>
      </c>
    </row>
    <row r="9" spans="1:8" ht="28" customHeight="1" x14ac:dyDescent="0.2">
      <c r="A9" s="2" t="s">
        <v>17</v>
      </c>
      <c r="B9" s="3">
        <v>0.6</v>
      </c>
      <c r="C9" s="3">
        <v>2</v>
      </c>
      <c r="D9" s="4" t="s">
        <v>8</v>
      </c>
      <c r="E9" s="4" t="s">
        <v>8</v>
      </c>
      <c r="F9" s="6">
        <f>B9*C9</f>
        <v>1.2</v>
      </c>
      <c r="G9" s="4" t="s">
        <v>8</v>
      </c>
      <c r="H9" s="4" t="s">
        <v>8</v>
      </c>
    </row>
    <row r="10" spans="1:8" ht="28" customHeight="1" x14ac:dyDescent="0.2">
      <c r="A10" s="2" t="s">
        <v>5</v>
      </c>
      <c r="B10" s="3">
        <v>0.21</v>
      </c>
      <c r="C10" s="3">
        <v>45</v>
      </c>
      <c r="D10" s="7"/>
      <c r="E10" s="8"/>
      <c r="F10" s="8"/>
      <c r="G10" s="8"/>
      <c r="H10" s="8"/>
    </row>
    <row r="11" spans="1:8" ht="28" customHeight="1" x14ac:dyDescent="0.2">
      <c r="A11" s="2" t="s">
        <v>16</v>
      </c>
      <c r="B11" s="3">
        <v>0.22500000000000001</v>
      </c>
      <c r="C11" s="3">
        <v>16</v>
      </c>
      <c r="D11" s="9"/>
      <c r="E11" s="10"/>
      <c r="F11" s="10"/>
      <c r="G11" s="10"/>
      <c r="H11" s="10"/>
    </row>
    <row r="12" spans="1:8" ht="28" customHeight="1" x14ac:dyDescent="0.2">
      <c r="A12" s="2" t="s">
        <v>7</v>
      </c>
      <c r="B12" s="3">
        <v>0.22500000000000001</v>
      </c>
      <c r="C12" s="3">
        <v>10</v>
      </c>
      <c r="D12" s="11"/>
      <c r="E12" s="12"/>
      <c r="F12" s="12"/>
      <c r="G12" s="12"/>
      <c r="H12" s="12"/>
    </row>
    <row r="13" spans="1:8" ht="28" customHeight="1" x14ac:dyDescent="0.2">
      <c r="A13" s="2" t="s">
        <v>26</v>
      </c>
      <c r="B13" s="3">
        <v>1</v>
      </c>
      <c r="C13" s="3" t="s">
        <v>8</v>
      </c>
      <c r="D13" s="4">
        <f>$B$13+$B$10*$C$10</f>
        <v>10.45</v>
      </c>
      <c r="E13" s="4">
        <f>$B$13+$B$10*$C$10</f>
        <v>10.45</v>
      </c>
      <c r="F13" s="4">
        <f>$B$13+$B$11*$C$11</f>
        <v>4.5999999999999996</v>
      </c>
      <c r="G13" s="4">
        <f>$B$13+$B$10*$C$10</f>
        <v>10.45</v>
      </c>
      <c r="H13" s="4">
        <f>$B$13+$B$10*$C$10</f>
        <v>10.45</v>
      </c>
    </row>
    <row r="14" spans="1:8" ht="28" customHeight="1" x14ac:dyDescent="0.2">
      <c r="A14" s="2" t="s">
        <v>27</v>
      </c>
      <c r="B14" s="3">
        <v>0.4</v>
      </c>
      <c r="C14" s="3" t="s">
        <v>8</v>
      </c>
      <c r="D14" s="4">
        <f>$B$14+$B$12*$C$12</f>
        <v>2.65</v>
      </c>
      <c r="E14" s="4">
        <f>$B$14+$B$12*$C$12</f>
        <v>2.65</v>
      </c>
      <c r="F14" s="4">
        <f>$B$14+$B$12*$C$12</f>
        <v>2.65</v>
      </c>
      <c r="G14" s="4">
        <f>$B$14+$B$12*$C$12</f>
        <v>2.65</v>
      </c>
      <c r="H14" s="4" t="s">
        <v>8</v>
      </c>
    </row>
    <row r="15" spans="1:8" ht="28" customHeight="1" x14ac:dyDescent="0.2">
      <c r="A15" s="2" t="s">
        <v>10</v>
      </c>
      <c r="B15" s="3">
        <v>0.3</v>
      </c>
      <c r="C15" s="3" t="s">
        <v>8</v>
      </c>
      <c r="D15" s="4" t="s">
        <v>8</v>
      </c>
      <c r="E15" s="4">
        <f>B15</f>
        <v>0.3</v>
      </c>
      <c r="F15" s="4" t="s">
        <v>8</v>
      </c>
      <c r="G15" s="4" t="s">
        <v>8</v>
      </c>
      <c r="H15" s="4" t="s">
        <v>8</v>
      </c>
    </row>
    <row r="16" spans="1:8" ht="28" customHeight="1" x14ac:dyDescent="0.2">
      <c r="A16" s="2" t="s">
        <v>6</v>
      </c>
      <c r="B16" s="3">
        <v>0.2</v>
      </c>
      <c r="C16" s="3" t="s">
        <v>8</v>
      </c>
      <c r="D16" s="4" t="s">
        <v>8</v>
      </c>
      <c r="E16" s="4" t="s">
        <v>8</v>
      </c>
      <c r="F16" s="4" t="s">
        <v>8</v>
      </c>
      <c r="G16" s="4">
        <f>B16</f>
        <v>0.2</v>
      </c>
      <c r="H16" s="4">
        <f>B16</f>
        <v>0.2</v>
      </c>
    </row>
    <row r="17" spans="1:8" ht="28" customHeight="1" x14ac:dyDescent="0.2">
      <c r="A17" s="2" t="s">
        <v>19</v>
      </c>
      <c r="B17" s="3">
        <v>9.5000000000000001E-2</v>
      </c>
      <c r="C17" s="3">
        <v>50</v>
      </c>
      <c r="D17" s="13"/>
      <c r="E17" s="14"/>
      <c r="F17" s="14"/>
      <c r="G17" s="14"/>
      <c r="H17" s="15"/>
    </row>
    <row r="18" spans="1:8" ht="28" customHeight="1" x14ac:dyDescent="0.2">
      <c r="A18" s="2" t="s">
        <v>20</v>
      </c>
      <c r="B18" s="3">
        <f>B17*C17</f>
        <v>4.75</v>
      </c>
      <c r="C18" s="3" t="s">
        <v>8</v>
      </c>
      <c r="D18" s="4" t="s">
        <v>8</v>
      </c>
      <c r="E18" s="4" t="s">
        <v>8</v>
      </c>
      <c r="F18" s="4" t="s">
        <v>8</v>
      </c>
      <c r="G18" s="4">
        <f>B18</f>
        <v>4.75</v>
      </c>
      <c r="H18" s="4">
        <f>B18</f>
        <v>4.75</v>
      </c>
    </row>
    <row r="19" spans="1:8" ht="28" customHeight="1" x14ac:dyDescent="0.2">
      <c r="A19" s="2" t="s">
        <v>22</v>
      </c>
      <c r="B19" s="3" t="s">
        <v>8</v>
      </c>
      <c r="C19" s="3" t="s">
        <v>8</v>
      </c>
      <c r="D19" s="4">
        <f>D2+D7+D8+D6</f>
        <v>22.3</v>
      </c>
      <c r="E19" s="4">
        <f>E4+E5+E6+E7+E8+E15</f>
        <v>12.7</v>
      </c>
      <c r="F19" s="4">
        <f>F3+F6+F7+F9</f>
        <v>13.65</v>
      </c>
      <c r="G19" s="4">
        <f>G5+G6+G7+G16+G18</f>
        <v>12.75</v>
      </c>
      <c r="H19" s="4">
        <f>H16+H18</f>
        <v>4.95</v>
      </c>
    </row>
    <row r="20" spans="1:8" ht="28" customHeight="1" x14ac:dyDescent="0.2">
      <c r="A20" s="2" t="s">
        <v>21</v>
      </c>
      <c r="B20" s="3" t="s">
        <v>8</v>
      </c>
      <c r="C20" s="3" t="s">
        <v>8</v>
      </c>
      <c r="D20" s="4">
        <f>D2+D6+D7+D8+D13</f>
        <v>32.75</v>
      </c>
      <c r="E20" s="4">
        <f>E19+E13</f>
        <v>23.15</v>
      </c>
      <c r="F20" s="4">
        <f>F19+F13</f>
        <v>18.25</v>
      </c>
      <c r="G20" s="4">
        <f>G19+G13</f>
        <v>23.2</v>
      </c>
      <c r="H20" s="4">
        <f>H19+H13</f>
        <v>15.399999999999999</v>
      </c>
    </row>
    <row r="21" spans="1:8" ht="28" customHeight="1" x14ac:dyDescent="0.2">
      <c r="A21" s="2" t="s">
        <v>9</v>
      </c>
      <c r="B21" s="3" t="s">
        <v>8</v>
      </c>
      <c r="C21" s="3" t="s">
        <v>8</v>
      </c>
      <c r="D21" s="4">
        <f>D19+D13+D14</f>
        <v>35.4</v>
      </c>
      <c r="E21" s="4">
        <f>E19+E13+E14</f>
        <v>25.799999999999997</v>
      </c>
      <c r="F21" s="4">
        <f>F3+F6+F7+F13+F14+F9</f>
        <v>20.9</v>
      </c>
      <c r="G21" s="4">
        <f>G5+G6+G7+G14+G16+G18+G13</f>
        <v>25.849999999999998</v>
      </c>
      <c r="H21" s="4">
        <f>H20+H6</f>
        <v>17.95</v>
      </c>
    </row>
  </sheetData>
  <mergeCells count="2">
    <mergeCell ref="D10:H12"/>
    <mergeCell ref="D17:H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VSR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Ghiasi</dc:creator>
  <cp:lastModifiedBy>Ali Ghiasi</cp:lastModifiedBy>
  <dcterms:created xsi:type="dcterms:W3CDTF">2022-04-26T00:29:07Z</dcterms:created>
  <dcterms:modified xsi:type="dcterms:W3CDTF">2023-01-18T00:39:45Z</dcterms:modified>
</cp:coreProperties>
</file>