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0" activeTab="0"/>
  </bookViews>
  <sheets>
    <sheet name="March 2009 EC Closning Agenda" sheetId="1" r:id="rId1"/>
  </sheets>
  <definedNames>
    <definedName name="_xlnm.Print_Area" localSheetId="0">'March 2009 EC Closning Agenda'!$A$1:$F$97</definedName>
    <definedName name="Print_Area_MI">'March 2009 EC Closning Agenda'!$A$1:$E$47</definedName>
    <definedName name="PRINT_AREA_MI_1">'March 2009 EC Closning Agenda'!$A$1:$E$47</definedName>
  </definedNames>
  <calcPr fullCalcOnLoad="1"/>
</workbook>
</file>

<file path=xl/sharedStrings.xml><?xml version="1.0" encoding="utf-8"?>
<sst xmlns="http://schemas.openxmlformats.org/spreadsheetml/2006/main" count="184" uniqueCount="91">
  <si>
    <t>r04</t>
  </si>
  <si>
    <t>DRAFT AGENDA  -  IEEE 802 LMSC EXECUTIVE COMMITTEE MEETING</t>
  </si>
  <si>
    <t>Friday, July 17, 2009 –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</si>
  <si>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</si>
  <si>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</si>
  <si>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</si>
  <si>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</si>
  <si>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</si>
  <si>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</si>
  <si>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</si>
  <si>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</si>
  <si>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</si>
  <si>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Motion to confirm Wendong Hu as 802.22 chair</t>
  </si>
  <si>
    <t>IEEE Standards Board and Sponsor Ballot Items</t>
  </si>
  <si>
    <t>802.20.3 forward to Sponsor ballot</t>
  </si>
  <si>
    <t>Canchi</t>
  </si>
  <si>
    <t>ME</t>
  </si>
  <si>
    <t>802.19 Rescind PAR for recommended practice to NesCom</t>
  </si>
  <si>
    <t>Shellhammer</t>
  </si>
  <si>
    <t>802.17 reaffirmation to Sponsor ballot</t>
  </si>
  <si>
    <t>Lemon</t>
  </si>
  <si>
    <t>802.17c to Sponsor ballot (conditional)</t>
  </si>
  <si>
    <t>802.15.3c forward to RevCom (conditional)</t>
  </si>
  <si>
    <t>Heile</t>
  </si>
  <si>
    <t>802.11w forward to RevCom</t>
  </si>
  <si>
    <t>Kraemer</t>
  </si>
  <si>
    <t>ME*</t>
  </si>
  <si>
    <t>802.11n PAR extension request to NesCom</t>
  </si>
  <si>
    <t>802.11n forward to RevCom</t>
  </si>
  <si>
    <t>802.11p Vehicular communications to Sponsor ballot (conditional)</t>
  </si>
  <si>
    <t>802.11u to Sponsor ballot (conditional)</t>
  </si>
  <si>
    <t>802.11v to Sponsor ballot (conditional)</t>
  </si>
  <si>
    <t>802.11z to Sponsor ballot (conditional)</t>
  </si>
  <si>
    <t>802.3at DTE power enhancements PAR extension request to NesCom</t>
  </si>
  <si>
    <t>Law</t>
  </si>
  <si>
    <t>802.3at DTE Power via MDI Enhancements to RevCom</t>
  </si>
  <si>
    <t>802.3av 10 Gb/s EPON to RevCom</t>
  </si>
  <si>
    <t>802.3bc Amendment: Ethernet Organizationally Specific TLVs to RevCom (conditional)</t>
  </si>
  <si>
    <t>802.2-2008/Cor 1 (IEEE 802.3bb) Corrigendum 1 Timing considerations for PAUSE operation to Sponsor ballot</t>
  </si>
  <si>
    <t>P802.1aj to Sponsor ballot</t>
  </si>
  <si>
    <t>Jeffree</t>
  </si>
  <si>
    <t>P802.1Qav to Sponsor ballot</t>
  </si>
  <si>
    <t>P802.1AR to Sponsor ballot</t>
  </si>
  <si>
    <t>P802.1X-REV to Sponsor ballot</t>
  </si>
  <si>
    <t xml:space="preserve">P802.1Qau to Sponsor ballot (conditional) </t>
  </si>
  <si>
    <t>802.1Qbc, Provider Bridging -- Remote Customer Service Interface PAR forward to NesCom</t>
  </si>
  <si>
    <t>802.1Qbe, MIRP PAR forward to NesCom</t>
  </si>
  <si>
    <t>802.1Qbf, PBB-TE Infrastructure Protection PAR forward to NesCom</t>
  </si>
  <si>
    <t>802.1 AR PAR modification request to NesCom</t>
  </si>
  <si>
    <t>802.1aq PAR extension to NesCom</t>
  </si>
  <si>
    <t>Executive Committee Study Groups, Working Groups, TAGs</t>
  </si>
  <si>
    <t>MI*</t>
  </si>
  <si>
    <t>802.3 Ethernet support for the IEEE P802.1AS time synchronization protocol (first extension)</t>
  </si>
  <si>
    <t>802.19 TV whitespace coexistence (first extension)</t>
  </si>
  <si>
    <t>802.11 QoS support in management frames</t>
  </si>
  <si>
    <t>802.11 TV whitespace</t>
  </si>
  <si>
    <t>ECSG Emergency services</t>
  </si>
  <si>
    <t>Gupta</t>
  </si>
  <si>
    <t>Break</t>
  </si>
  <si>
    <t>LMSC Internal Business</t>
  </si>
  <si>
    <t>II</t>
  </si>
  <si>
    <t>Treasurer's report</t>
  </si>
  <si>
    <t>Hawkins</t>
  </si>
  <si>
    <t>Standards for CD ROM</t>
  </si>
  <si>
    <t>Gilb</t>
  </si>
  <si>
    <t>It ain't working</t>
  </si>
  <si>
    <t>Thompson</t>
  </si>
  <si>
    <t>Distribution of Standards and drafts</t>
  </si>
  <si>
    <t>Marks</t>
  </si>
  <si>
    <t>Creation of WG P&amp;P</t>
  </si>
  <si>
    <t>Sherman</t>
  </si>
  <si>
    <t>EC document server</t>
  </si>
  <si>
    <t>LMSC Liaisons and External Interface</t>
  </si>
  <si>
    <t>Press release for 802.1Qav Forwarding and Queuing for Time Sensitive Streams</t>
  </si>
  <si>
    <t>Comments on FCC Medical Body Area Networks NPRM ET Docket 08-59, Doc. 18-09-0077r3</t>
  </si>
  <si>
    <t>Lynch</t>
  </si>
  <si>
    <t>Liaison  to ITU-R WP5D: Update of Section 5.6 in Revision 10 of Recommendation ITU-R M.1457, Doc. 18-09-0083r1</t>
  </si>
  <si>
    <t>Letter to ITU-R SG5 Counselor: Certification of references and transposition for M.1457 Rev. 9, Section 5.6, Doc. 18-09-0084r0</t>
  </si>
  <si>
    <t>Liaison to ITU-R WP5A: Response to liaison statement from WP5A on update of Report M.2116, Doc. 18-09-0085r1</t>
  </si>
  <si>
    <t xml:space="preserve">Letter to ITU-R WP5D IMT-Advanced Workshop Convener: Intention to participate in 3rd Workshop on IMT-Advanced, Doc. 18-09-0086r1 </t>
  </si>
  <si>
    <t>Liaison response to IEC TC65/SC65C/JWG10 regarding Power over Ethernet 
and industrial environments</t>
  </si>
  <si>
    <t>Liaison response to ISO/IEC JTC1 SC25 WG3 regarding optical fibre  terminology</t>
  </si>
  <si>
    <t>IEEE SA items</t>
  </si>
  <si>
    <t>Information Items</t>
  </si>
  <si>
    <t>Workshop update</t>
  </si>
  <si>
    <t>Network Services report</t>
  </si>
  <si>
    <t>Alfvin</t>
  </si>
  <si>
    <t>Liaison letter to Society of Motion Picture and Television Engineers (SMPTE)</t>
  </si>
  <si>
    <t>Liaison response letter to Broadband Forum</t>
  </si>
  <si>
    <t>Liaison letters to TTA and ARIB</t>
  </si>
  <si>
    <t>ADJOURN SEC MEETING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</si>
</sst>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@"/>
    <numFmt numFmtId="166" formatCode="HH:MM\ AM/PM_)"/>
    <numFmt numFmtId="167" formatCode="0.00"/>
  </numFmts>
  <fonts count="25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20" fillId="0" borderId="0" xfId="0" applyFont="1" applyAlignment="1">
      <alignment vertical="top" wrapText="1"/>
    </xf>
    <xf numFmtId="164" fontId="19" fillId="0" borderId="0" xfId="0" applyNumberFormat="1" applyFont="1" applyAlignment="1" applyProtection="1">
      <alignment vertical="top"/>
      <protection/>
    </xf>
    <xf numFmtId="166" fontId="19" fillId="0" borderId="0" xfId="0" applyNumberFormat="1" applyFont="1" applyAlignment="1" applyProtection="1">
      <alignment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1" fillId="14" borderId="0" xfId="0" applyFont="1" applyFill="1" applyAlignment="1">
      <alignment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6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 applyProtection="1">
      <alignment vertical="top"/>
      <protection/>
    </xf>
    <xf numFmtId="167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7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NumberFormat="1" applyFont="1" applyFill="1" applyAlignment="1" applyProtection="1">
      <alignment vertical="top"/>
      <protection/>
    </xf>
    <xf numFmtId="164" fontId="21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19" fillId="0" borderId="10" xfId="0" applyNumberFormat="1" applyFont="1" applyFill="1" applyBorder="1" applyAlignment="1" applyProtection="1">
      <alignment horizontal="center" vertical="top" wrapText="1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 wrapText="1"/>
      <protection/>
    </xf>
    <xf numFmtId="167" fontId="18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horizontal="left" vertical="top" wrapText="1"/>
      <protection/>
    </xf>
    <xf numFmtId="164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19" fillId="0" borderId="0" xfId="0" applyFont="1" applyAlignment="1">
      <alignment vertical="top" wrapText="1"/>
    </xf>
    <xf numFmtId="164" fontId="19" fillId="0" borderId="10" xfId="0" applyFont="1" applyBorder="1" applyAlignment="1">
      <alignment horizontal="center" vertical="top" wrapText="1"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19" fillId="18" borderId="0" xfId="0" applyFont="1" applyFill="1" applyAlignment="1">
      <alignment vertical="top" wrapText="1"/>
    </xf>
    <xf numFmtId="167" fontId="19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Font="1" applyFill="1" applyAlignment="1">
      <alignment vertical="top" wrapText="1"/>
    </xf>
    <xf numFmtId="164" fontId="22" fillId="0" borderId="0" xfId="0" applyFont="1" applyAlignment="1">
      <alignment vertical="top"/>
    </xf>
    <xf numFmtId="164" fontId="19" fillId="0" borderId="0" xfId="0" applyFont="1" applyFill="1" applyAlignment="1">
      <alignment vertical="top" wrapText="1"/>
    </xf>
    <xf numFmtId="164" fontId="19" fillId="0" borderId="0" xfId="0" applyFont="1" applyFill="1" applyBorder="1" applyAlignment="1">
      <alignment horizontal="left" vertical="top" wrapText="1"/>
    </xf>
    <xf numFmtId="164" fontId="19" fillId="0" borderId="0" xfId="0" applyFont="1" applyFill="1" applyAlignment="1">
      <alignment wrapText="1"/>
    </xf>
    <xf numFmtId="164" fontId="19" fillId="0" borderId="0" xfId="0" applyFont="1" applyBorder="1" applyAlignment="1">
      <alignment horizontal="center" vertical="top" wrapText="1"/>
    </xf>
    <xf numFmtId="167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6" fontId="19" fillId="14" borderId="0" xfId="0" applyNumberFormat="1" applyFont="1" applyFill="1" applyAlignment="1" applyProtection="1">
      <alignment vertical="top"/>
      <protection/>
    </xf>
    <xf numFmtId="164" fontId="23" fillId="0" borderId="0" xfId="0" applyNumberFormat="1" applyFont="1" applyFill="1" applyAlignment="1" applyProtection="1">
      <alignment horizontal="left" vertical="top"/>
      <protection/>
    </xf>
    <xf numFmtId="164" fontId="24" fillId="0" borderId="0" xfId="0" applyFont="1" applyAlignment="1">
      <alignment vertical="top"/>
    </xf>
    <xf numFmtId="164" fontId="24" fillId="0" borderId="0" xfId="0" applyFont="1" applyAlignment="1">
      <alignment vertical="top" wrapText="1"/>
    </xf>
    <xf numFmtId="164" fontId="24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workbookViewId="0" topLeftCell="A1">
      <selection activeCell="A1" sqref="A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1" customWidth="1"/>
    <col min="6" max="6" width="6.5976562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3" t="s">
        <v>0</v>
      </c>
      <c r="B1" s="4"/>
      <c r="C1" s="5" t="s">
        <v>1</v>
      </c>
      <c r="D1" s="4"/>
      <c r="E1" s="4"/>
      <c r="F1" s="4"/>
    </row>
    <row r="2" spans="1:6" ht="12.75" customHeight="1">
      <c r="A2" s="4"/>
      <c r="B2" s="4"/>
      <c r="C2" s="5" t="s">
        <v>2</v>
      </c>
      <c r="D2" s="4"/>
      <c r="E2" s="4"/>
      <c r="F2" s="4"/>
    </row>
    <row r="3" spans="1:6" ht="12" customHeight="1">
      <c r="A3" s="4"/>
      <c r="B3" s="4"/>
      <c r="C3" s="5"/>
      <c r="D3" s="4"/>
      <c r="E3" s="4"/>
      <c r="F3" s="4"/>
    </row>
    <row r="4" spans="1:6" ht="15">
      <c r="A4" s="6" t="s">
        <v>3</v>
      </c>
      <c r="B4" s="7" t="s">
        <v>4</v>
      </c>
      <c r="C4" s="8" t="s">
        <v>5</v>
      </c>
      <c r="D4" s="4"/>
      <c r="E4" s="9" t="s">
        <v>4</v>
      </c>
      <c r="F4" s="10" t="s">
        <v>4</v>
      </c>
    </row>
    <row r="5" spans="1:6" ht="12" customHeight="1">
      <c r="A5" s="11"/>
      <c r="B5" s="12"/>
      <c r="C5" s="13" t="s">
        <v>6</v>
      </c>
      <c r="D5" s="14"/>
      <c r="E5" s="14"/>
      <c r="F5" s="14"/>
    </row>
    <row r="6" spans="1:6" ht="11.25" customHeight="1">
      <c r="A6" s="15"/>
      <c r="B6" s="16"/>
      <c r="C6" s="17" t="s">
        <v>7</v>
      </c>
      <c r="D6" s="15"/>
      <c r="E6" s="15"/>
      <c r="F6" s="18"/>
    </row>
    <row r="7" spans="2:254" s="19" customFormat="1" ht="9.75">
      <c r="B7" s="7"/>
      <c r="C7" s="20"/>
      <c r="F7" s="21"/>
      <c r="H7" s="7"/>
      <c r="L7" s="21"/>
      <c r="N7" s="7"/>
      <c r="R7" s="21"/>
      <c r="T7" s="7"/>
      <c r="X7" s="21"/>
      <c r="Z7" s="7"/>
      <c r="AD7" s="21"/>
      <c r="AF7" s="7"/>
      <c r="AJ7" s="21"/>
      <c r="AL7" s="7"/>
      <c r="AP7" s="21"/>
      <c r="AR7" s="7"/>
      <c r="AV7" s="21"/>
      <c r="AX7" s="7"/>
      <c r="BB7" s="21"/>
      <c r="BD7" s="7"/>
      <c r="BH7" s="21"/>
      <c r="BJ7" s="7"/>
      <c r="BN7" s="21"/>
      <c r="BP7" s="7"/>
      <c r="BT7" s="21"/>
      <c r="BV7" s="7"/>
      <c r="BZ7" s="21"/>
      <c r="CB7" s="7"/>
      <c r="CF7" s="21"/>
      <c r="CH7" s="7"/>
      <c r="CL7" s="21"/>
      <c r="CN7" s="7"/>
      <c r="CR7" s="21"/>
      <c r="CT7" s="7"/>
      <c r="CX7" s="21"/>
      <c r="CZ7" s="7"/>
      <c r="DD7" s="21"/>
      <c r="DF7" s="7"/>
      <c r="DJ7" s="21"/>
      <c r="DL7" s="7"/>
      <c r="DP7" s="21"/>
      <c r="DR7" s="7"/>
      <c r="DV7" s="21"/>
      <c r="DX7" s="7"/>
      <c r="EB7" s="21"/>
      <c r="ED7" s="7"/>
      <c r="EH7" s="21"/>
      <c r="EJ7" s="7"/>
      <c r="EN7" s="21"/>
      <c r="EP7" s="7"/>
      <c r="ET7" s="21"/>
      <c r="EV7" s="7"/>
      <c r="EZ7" s="21"/>
      <c r="FB7" s="7"/>
      <c r="FF7" s="21"/>
      <c r="FH7" s="7"/>
      <c r="FL7" s="21"/>
      <c r="FN7" s="7"/>
      <c r="FR7" s="21"/>
      <c r="FT7" s="7"/>
      <c r="FX7" s="21"/>
      <c r="FZ7" s="7"/>
      <c r="GD7" s="21"/>
      <c r="GF7" s="7"/>
      <c r="GJ7" s="21"/>
      <c r="GL7" s="7"/>
      <c r="GP7" s="21"/>
      <c r="GR7" s="7"/>
      <c r="GV7" s="21"/>
      <c r="GX7" s="7"/>
      <c r="HB7" s="21"/>
      <c r="HD7" s="7"/>
      <c r="HH7" s="21"/>
      <c r="HJ7" s="7"/>
      <c r="HN7" s="21"/>
      <c r="HP7" s="7"/>
      <c r="HT7" s="21"/>
      <c r="HV7" s="7"/>
      <c r="HZ7" s="21"/>
      <c r="IB7" s="7"/>
      <c r="IF7" s="21"/>
      <c r="IH7" s="7"/>
      <c r="IL7" s="21"/>
      <c r="IN7" s="7"/>
      <c r="IR7" s="21"/>
      <c r="IT7" s="7"/>
    </row>
    <row r="8" spans="1:6" ht="15">
      <c r="A8" s="22">
        <f>1</f>
        <v>1</v>
      </c>
      <c r="B8" s="4"/>
      <c r="C8" s="23" t="s">
        <v>8</v>
      </c>
      <c r="D8" s="7" t="s">
        <v>9</v>
      </c>
      <c r="E8" s="9">
        <v>1</v>
      </c>
      <c r="F8" s="10">
        <f>TIME(13,0,0)</f>
        <v>0.5416666666666666</v>
      </c>
    </row>
    <row r="9" spans="1:6" ht="15">
      <c r="A9" s="22">
        <f>2</f>
        <v>2</v>
      </c>
      <c r="B9" s="4" t="s">
        <v>10</v>
      </c>
      <c r="C9" s="23" t="s">
        <v>11</v>
      </c>
      <c r="D9" s="7" t="s">
        <v>9</v>
      </c>
      <c r="E9" s="9">
        <v>9</v>
      </c>
      <c r="F9" s="10">
        <f>F8+TIME(0,E8,0)</f>
        <v>0.5423611111111111</v>
      </c>
    </row>
    <row r="10" spans="1:6" ht="15">
      <c r="A10" s="24">
        <f>3</f>
        <v>3</v>
      </c>
      <c r="B10" s="25" t="s">
        <v>10</v>
      </c>
      <c r="C10" s="26" t="s">
        <v>12</v>
      </c>
      <c r="D10" s="25" t="s">
        <v>9</v>
      </c>
      <c r="E10" s="27">
        <v>5</v>
      </c>
      <c r="F10" s="10">
        <f>F9+TIME(0,E9,0)</f>
        <v>0.548611111111111</v>
      </c>
    </row>
    <row r="11" spans="1:6" ht="15">
      <c r="A11" s="22">
        <f>A10+0.01</f>
        <v>3.01</v>
      </c>
      <c r="B11" s="4"/>
      <c r="C11" s="23"/>
      <c r="D11" s="7"/>
      <c r="E11" s="9"/>
      <c r="F11" s="10">
        <f>F10+TIME(0,E10,0)</f>
        <v>0.5520833333333333</v>
      </c>
    </row>
    <row r="12" spans="1:6" ht="15">
      <c r="A12" s="22">
        <f>A11+0.01</f>
        <v>3.0199999999999996</v>
      </c>
      <c r="B12" s="28"/>
      <c r="C12" s="23"/>
      <c r="D12" s="7"/>
      <c r="E12" s="29"/>
      <c r="F12" s="10">
        <f>F11+TIME(0,E11,0)</f>
        <v>0.5520833333333333</v>
      </c>
    </row>
    <row r="13" spans="1:6" ht="15">
      <c r="A13" s="22">
        <f>4</f>
        <v>4</v>
      </c>
      <c r="B13" s="7"/>
      <c r="C13" s="23"/>
      <c r="D13" s="7"/>
      <c r="E13" s="29"/>
      <c r="F13" s="10">
        <f>F12+TIME(0,E12,0)</f>
        <v>0.5520833333333333</v>
      </c>
    </row>
    <row r="14" spans="1:6" ht="15">
      <c r="A14" s="22">
        <f>A13+0.01</f>
        <v>4.01</v>
      </c>
      <c r="B14" s="7"/>
      <c r="C14" s="30"/>
      <c r="D14" s="7"/>
      <c r="E14" s="29"/>
      <c r="F14" s="10">
        <f>F13+TIME(0,E13,0)</f>
        <v>0.5520833333333333</v>
      </c>
    </row>
    <row r="15" spans="1:6" ht="15">
      <c r="A15"/>
      <c r="B15"/>
      <c r="C15" s="31"/>
      <c r="D15"/>
      <c r="E15"/>
      <c r="F15" s="10">
        <f>F14+TIME(0,E14,0)</f>
        <v>0.5520833333333333</v>
      </c>
    </row>
    <row r="16" spans="1:6" ht="15">
      <c r="A16" s="4"/>
      <c r="B16" s="7"/>
      <c r="C16" s="20"/>
      <c r="D16" s="4"/>
      <c r="E16" s="4"/>
      <c r="F16" s="10">
        <f>F15+TIME(0,E15,0)</f>
        <v>0.5520833333333333</v>
      </c>
    </row>
    <row r="17" spans="1:6" ht="15">
      <c r="A17" s="22">
        <f>5</f>
        <v>5</v>
      </c>
      <c r="B17" s="7"/>
      <c r="C17" s="32" t="s">
        <v>13</v>
      </c>
      <c r="D17" s="33"/>
      <c r="E17" s="9"/>
      <c r="F17" s="10">
        <f>F16+TIME(0,E16,0)</f>
        <v>0.5520833333333333</v>
      </c>
    </row>
    <row r="18" spans="1:6" ht="15">
      <c r="A18" s="22">
        <f>A17+0.01</f>
        <v>5.01</v>
      </c>
      <c r="B18" s="7" t="s">
        <v>10</v>
      </c>
      <c r="C18" s="34" t="s">
        <v>14</v>
      </c>
      <c r="D18" s="33" t="s">
        <v>15</v>
      </c>
      <c r="E18" s="9">
        <v>5</v>
      </c>
      <c r="F18" s="10">
        <f>F17+TIME(0,E17,0)</f>
        <v>0.5520833333333333</v>
      </c>
    </row>
    <row r="19" spans="1:6" ht="15">
      <c r="A19" s="22">
        <f>A18+0.01</f>
        <v>5.02</v>
      </c>
      <c r="B19" s="7" t="s">
        <v>16</v>
      </c>
      <c r="C19" s="34" t="s">
        <v>17</v>
      </c>
      <c r="D19" s="33" t="s">
        <v>18</v>
      </c>
      <c r="E19" s="9">
        <v>10</v>
      </c>
      <c r="F19" s="10">
        <f>F18+TIME(0,E18,0)</f>
        <v>0.5555555555555555</v>
      </c>
    </row>
    <row r="20" spans="1:6" ht="15">
      <c r="A20" s="22">
        <f>A19+0.01</f>
        <v>5.029999999999999</v>
      </c>
      <c r="B20" s="7" t="s">
        <v>10</v>
      </c>
      <c r="C20" s="34" t="s">
        <v>19</v>
      </c>
      <c r="D20" s="33" t="s">
        <v>20</v>
      </c>
      <c r="E20" s="9">
        <v>5</v>
      </c>
      <c r="F20" s="10">
        <f>F19+TIME(0,E19,0)</f>
        <v>0.5624999999999999</v>
      </c>
    </row>
    <row r="21" spans="1:6" ht="15">
      <c r="A21" s="22">
        <f>A20+0.01</f>
        <v>5.039999999999999</v>
      </c>
      <c r="B21" s="7" t="s">
        <v>10</v>
      </c>
      <c r="C21" s="34" t="s">
        <v>21</v>
      </c>
      <c r="D21" s="33" t="s">
        <v>20</v>
      </c>
      <c r="E21" s="9">
        <v>10</v>
      </c>
      <c r="F21" s="10">
        <f>F20+TIME(0,E20,0)</f>
        <v>0.5659722222222221</v>
      </c>
    </row>
    <row r="22" spans="1:6" ht="15">
      <c r="A22" s="22">
        <f>A21+0.01</f>
        <v>5.049999999999999</v>
      </c>
      <c r="B22" s="7" t="s">
        <v>16</v>
      </c>
      <c r="C22" s="34"/>
      <c r="D22" s="33"/>
      <c r="E22" s="9"/>
      <c r="F22" s="10">
        <f>F21+TIME(0,E21,0)</f>
        <v>0.5729166666666665</v>
      </c>
    </row>
    <row r="23" spans="1:6" ht="15">
      <c r="A23" s="22">
        <f>A22+0.01</f>
        <v>5.059999999999999</v>
      </c>
      <c r="B23" s="7" t="s">
        <v>16</v>
      </c>
      <c r="C23" s="34" t="s">
        <v>22</v>
      </c>
      <c r="D23" s="33" t="s">
        <v>23</v>
      </c>
      <c r="E23" s="9"/>
      <c r="F23" s="10">
        <f>F22+TIME(0,E22,0)</f>
        <v>0.5729166666666665</v>
      </c>
    </row>
    <row r="24" spans="1:6" ht="15">
      <c r="A24" s="22">
        <f>A23+0.01</f>
        <v>5.0699999999999985</v>
      </c>
      <c r="B24" s="7" t="s">
        <v>16</v>
      </c>
      <c r="C24" s="34" t="s">
        <v>24</v>
      </c>
      <c r="D24" s="33" t="s">
        <v>25</v>
      </c>
      <c r="E24" s="9">
        <v>5</v>
      </c>
      <c r="F24" s="10">
        <f>F23+TIME(0,E23,0)</f>
        <v>0.5729166666666665</v>
      </c>
    </row>
    <row r="25" spans="1:6" ht="15">
      <c r="A25" s="35">
        <f>A24+0.01</f>
        <v>5.079999999999998</v>
      </c>
      <c r="B25" s="16" t="s">
        <v>26</v>
      </c>
      <c r="C25" s="36" t="s">
        <v>27</v>
      </c>
      <c r="D25" s="37" t="s">
        <v>25</v>
      </c>
      <c r="E25" s="38"/>
      <c r="F25" s="18">
        <f>F24+TIME(0,E24,0)</f>
        <v>0.5763888888888887</v>
      </c>
    </row>
    <row r="26" spans="1:6" ht="15">
      <c r="A26" s="22">
        <f>A25+0.01</f>
        <v>5.089999999999998</v>
      </c>
      <c r="B26" s="7" t="s">
        <v>16</v>
      </c>
      <c r="C26" s="20" t="s">
        <v>28</v>
      </c>
      <c r="D26" s="25" t="s">
        <v>25</v>
      </c>
      <c r="E26" s="27">
        <v>5</v>
      </c>
      <c r="F26" s="21">
        <f>F25+TIME(0,E25,0)</f>
        <v>0.5763888888888887</v>
      </c>
    </row>
    <row r="27" spans="1:6" ht="15">
      <c r="A27" s="22">
        <f>A26+0.01</f>
        <v>5.099999999999998</v>
      </c>
      <c r="B27" s="7" t="s">
        <v>10</v>
      </c>
      <c r="C27" s="39" t="s">
        <v>29</v>
      </c>
      <c r="D27" s="33" t="s">
        <v>25</v>
      </c>
      <c r="E27" s="9">
        <v>10</v>
      </c>
      <c r="F27" s="10">
        <f>F26+TIME(0,E26,0)</f>
        <v>0.5798611111111109</v>
      </c>
    </row>
    <row r="28" spans="1:6" ht="15">
      <c r="A28" s="22">
        <f>A27+0.01</f>
        <v>5.109999999999998</v>
      </c>
      <c r="B28" s="7" t="s">
        <v>10</v>
      </c>
      <c r="C28" s="39" t="s">
        <v>30</v>
      </c>
      <c r="D28" s="33" t="s">
        <v>25</v>
      </c>
      <c r="E28" s="9">
        <v>10</v>
      </c>
      <c r="F28" s="10">
        <f>F27+TIME(0,E27,0)</f>
        <v>0.5868055555555554</v>
      </c>
    </row>
    <row r="29" spans="1:6" ht="15">
      <c r="A29" s="22">
        <f>A28+0.01</f>
        <v>5.119999999999997</v>
      </c>
      <c r="B29" s="7" t="s">
        <v>10</v>
      </c>
      <c r="C29" s="39" t="s">
        <v>31</v>
      </c>
      <c r="D29" s="33" t="s">
        <v>25</v>
      </c>
      <c r="E29" s="9">
        <v>10</v>
      </c>
      <c r="F29" s="10">
        <f>F28+TIME(0,E28,0)</f>
        <v>0.5937499999999998</v>
      </c>
    </row>
    <row r="30" spans="1:6" ht="15">
      <c r="A30" s="22">
        <f>A29+0.01</f>
        <v>5.129999999999997</v>
      </c>
      <c r="B30" s="7" t="s">
        <v>10</v>
      </c>
      <c r="C30" s="34" t="s">
        <v>32</v>
      </c>
      <c r="D30" s="33" t="s">
        <v>25</v>
      </c>
      <c r="E30" s="9">
        <v>10</v>
      </c>
      <c r="F30" s="10">
        <f>F29+TIME(0,E29,0)</f>
        <v>0.6006944444444442</v>
      </c>
    </row>
    <row r="31" spans="1:6" ht="15">
      <c r="A31" s="35">
        <f>A30+0.01</f>
        <v>5.139999999999997</v>
      </c>
      <c r="B31" s="16" t="s">
        <v>26</v>
      </c>
      <c r="C31" s="36" t="s">
        <v>33</v>
      </c>
      <c r="D31" s="37" t="s">
        <v>34</v>
      </c>
      <c r="E31" s="38"/>
      <c r="F31" s="18">
        <f>F30+TIME(0,E30,0)</f>
        <v>0.6076388888888886</v>
      </c>
    </row>
    <row r="32" spans="1:6" ht="15">
      <c r="A32" s="22">
        <f>A31+0.01</f>
        <v>5.149999999999997</v>
      </c>
      <c r="B32" s="7" t="s">
        <v>16</v>
      </c>
      <c r="C32" s="39" t="s">
        <v>35</v>
      </c>
      <c r="D32" s="33" t="s">
        <v>34</v>
      </c>
      <c r="E32" s="9">
        <v>5</v>
      </c>
      <c r="F32" s="10">
        <f>F31+TIME(0,E31,0)</f>
        <v>0.6076388888888886</v>
      </c>
    </row>
    <row r="33" spans="1:6" ht="15">
      <c r="A33" s="22">
        <f>A32+0.01</f>
        <v>5.159999999999997</v>
      </c>
      <c r="B33" s="7" t="s">
        <v>16</v>
      </c>
      <c r="C33" s="39" t="s">
        <v>36</v>
      </c>
      <c r="D33" s="33" t="s">
        <v>34</v>
      </c>
      <c r="E33" s="9">
        <v>5</v>
      </c>
      <c r="F33" s="10">
        <f>F32+TIME(0,E32,0)</f>
        <v>0.6111111111111108</v>
      </c>
    </row>
    <row r="34" spans="1:6" ht="18.75">
      <c r="A34" s="22">
        <f>A33+0.01</f>
        <v>5.169999999999996</v>
      </c>
      <c r="B34" s="7" t="s">
        <v>16</v>
      </c>
      <c r="C34" s="39" t="s">
        <v>37</v>
      </c>
      <c r="D34" s="33" t="s">
        <v>34</v>
      </c>
      <c r="E34" s="9">
        <v>10</v>
      </c>
      <c r="F34" s="10">
        <f>F33+TIME(0,E33,0)</f>
        <v>0.614583333333333</v>
      </c>
    </row>
    <row r="35" spans="1:6" ht="18.75">
      <c r="A35" s="22">
        <f>A34+0.01</f>
        <v>5.179999999999996</v>
      </c>
      <c r="B35" s="7" t="s">
        <v>10</v>
      </c>
      <c r="C35" s="39" t="s">
        <v>38</v>
      </c>
      <c r="D35" s="33" t="s">
        <v>34</v>
      </c>
      <c r="E35" s="27">
        <v>5</v>
      </c>
      <c r="F35" s="10">
        <f>F34+TIME(0,E34,0)</f>
        <v>0.6215277777777775</v>
      </c>
    </row>
    <row r="36" spans="1:6" ht="15">
      <c r="A36" s="22">
        <f>A35+0.01</f>
        <v>5.189999999999996</v>
      </c>
      <c r="B36" s="7" t="s">
        <v>10</v>
      </c>
      <c r="C36" s="39" t="s">
        <v>39</v>
      </c>
      <c r="D36" s="33" t="s">
        <v>40</v>
      </c>
      <c r="E36" s="27">
        <v>5</v>
      </c>
      <c r="F36" s="10">
        <f>F35+TIME(0,E35,0)</f>
        <v>0.6249999999999997</v>
      </c>
    </row>
    <row r="37" spans="1:6" ht="15">
      <c r="A37" s="22">
        <f>A36+0.01</f>
        <v>5.199999999999996</v>
      </c>
      <c r="B37" s="7" t="s">
        <v>10</v>
      </c>
      <c r="C37" s="39" t="s">
        <v>41</v>
      </c>
      <c r="D37" s="33" t="s">
        <v>40</v>
      </c>
      <c r="E37" s="27">
        <v>5</v>
      </c>
      <c r="F37" s="10">
        <f>F36+TIME(0,E36,0)</f>
        <v>0.6284722222222219</v>
      </c>
    </row>
    <row r="38" spans="1:6" ht="15">
      <c r="A38" s="22">
        <f>A37+0.01</f>
        <v>5.2099999999999955</v>
      </c>
      <c r="B38" s="7" t="s">
        <v>10</v>
      </c>
      <c r="C38" s="39" t="s">
        <v>42</v>
      </c>
      <c r="D38" s="33" t="s">
        <v>40</v>
      </c>
      <c r="E38" s="27">
        <v>5</v>
      </c>
      <c r="F38" s="10">
        <f>F37+TIME(0,E37,0)</f>
        <v>0.6319444444444441</v>
      </c>
    </row>
    <row r="39" spans="1:6" ht="15">
      <c r="A39" s="22">
        <f>A38+0.01</f>
        <v>5.219999999999995</v>
      </c>
      <c r="B39" s="7" t="s">
        <v>10</v>
      </c>
      <c r="C39" s="39" t="s">
        <v>43</v>
      </c>
      <c r="D39" s="4" t="s">
        <v>40</v>
      </c>
      <c r="E39" s="27">
        <v>5</v>
      </c>
      <c r="F39" s="10">
        <f>F38+TIME(0,E38,0)</f>
        <v>0.6354166666666663</v>
      </c>
    </row>
    <row r="40" spans="1:6" ht="15">
      <c r="A40" s="22">
        <f>A39+0.01</f>
        <v>5.229999999999995</v>
      </c>
      <c r="B40" s="7" t="s">
        <v>10</v>
      </c>
      <c r="C40" s="23" t="s">
        <v>44</v>
      </c>
      <c r="D40" s="7" t="s">
        <v>40</v>
      </c>
      <c r="E40" s="4">
        <v>10</v>
      </c>
      <c r="F40" s="10">
        <f>F39+TIME(0,E39,0)</f>
        <v>0.6388888888888885</v>
      </c>
    </row>
    <row r="41" spans="1:11" ht="18.75">
      <c r="A41" s="22">
        <f>A40+0.01</f>
        <v>5.239999999999995</v>
      </c>
      <c r="B41" s="4" t="s">
        <v>16</v>
      </c>
      <c r="C41" s="23" t="s">
        <v>45</v>
      </c>
      <c r="D41" s="7" t="s">
        <v>40</v>
      </c>
      <c r="E41" s="4">
        <v>5</v>
      </c>
      <c r="F41" s="10">
        <f>F40+TIME(0,E40,0)</f>
        <v>0.6458333333333329</v>
      </c>
      <c r="J41"/>
      <c r="K41"/>
    </row>
    <row r="42" spans="1:6" ht="15">
      <c r="A42" s="22">
        <f>A41+0.01</f>
        <v>5.249999999999995</v>
      </c>
      <c r="B42" s="7" t="s">
        <v>16</v>
      </c>
      <c r="C42" s="26" t="s">
        <v>46</v>
      </c>
      <c r="D42" s="19" t="s">
        <v>40</v>
      </c>
      <c r="E42" s="4">
        <v>5</v>
      </c>
      <c r="F42" s="10">
        <f>F41+TIME(0,E41,0)</f>
        <v>0.6493055555555551</v>
      </c>
    </row>
    <row r="43" spans="1:6" ht="15">
      <c r="A43" s="22">
        <f>A42+0.01</f>
        <v>5.2599999999999945</v>
      </c>
      <c r="B43" s="7" t="s">
        <v>16</v>
      </c>
      <c r="C43" s="23" t="s">
        <v>47</v>
      </c>
      <c r="D43" s="33" t="s">
        <v>40</v>
      </c>
      <c r="E43" s="27">
        <v>5</v>
      </c>
      <c r="F43" s="10">
        <f>F42+TIME(0,E42,0)</f>
        <v>0.6527777777777773</v>
      </c>
    </row>
    <row r="44" spans="1:6" ht="15">
      <c r="A44" s="35">
        <f>A43+0.01</f>
        <v>5.269999999999994</v>
      </c>
      <c r="B44" s="16" t="s">
        <v>26</v>
      </c>
      <c r="C44" s="17" t="s">
        <v>48</v>
      </c>
      <c r="D44" s="37" t="s">
        <v>40</v>
      </c>
      <c r="E44" s="38">
        <v>0</v>
      </c>
      <c r="F44" s="18">
        <f>F43+TIME(0,E43,0)</f>
        <v>0.6562499999999996</v>
      </c>
    </row>
    <row r="45" spans="1:6" ht="15">
      <c r="A45" s="35">
        <f>A44+0.01</f>
        <v>5.279999999999994</v>
      </c>
      <c r="B45" s="16" t="s">
        <v>26</v>
      </c>
      <c r="C45" s="17" t="s">
        <v>49</v>
      </c>
      <c r="D45" s="37" t="s">
        <v>40</v>
      </c>
      <c r="E45" s="38">
        <v>0</v>
      </c>
      <c r="F45" s="18">
        <f>F44+TIME(0,E44,0)</f>
        <v>0.6562499999999996</v>
      </c>
    </row>
    <row r="46" spans="1:6" ht="15">
      <c r="A46" s="22">
        <f>6</f>
        <v>6</v>
      </c>
      <c r="B46" s="7"/>
      <c r="C46" s="40" t="s">
        <v>50</v>
      </c>
      <c r="D46" s="33"/>
      <c r="E46" s="9"/>
      <c r="F46" s="10">
        <f>F45+TIME(0,E45,0)</f>
        <v>0.6562499999999996</v>
      </c>
    </row>
    <row r="47" spans="1:6" ht="18.75">
      <c r="A47" s="35">
        <f>A46+0.01</f>
        <v>6.01</v>
      </c>
      <c r="B47" s="16" t="s">
        <v>51</v>
      </c>
      <c r="C47" s="36" t="s">
        <v>52</v>
      </c>
      <c r="D47" s="37" t="s">
        <v>34</v>
      </c>
      <c r="E47" s="38">
        <v>0</v>
      </c>
      <c r="F47" s="18">
        <f>F46+TIME(0,E46,0)</f>
        <v>0.6562499999999996</v>
      </c>
    </row>
    <row r="48" spans="1:6" ht="15">
      <c r="A48" s="35">
        <f>A47+0.01</f>
        <v>6.02</v>
      </c>
      <c r="B48" s="16" t="s">
        <v>51</v>
      </c>
      <c r="C48" s="36" t="s">
        <v>53</v>
      </c>
      <c r="D48" s="37" t="s">
        <v>18</v>
      </c>
      <c r="E48" s="38">
        <v>0</v>
      </c>
      <c r="F48" s="18">
        <f>F47+TIME(0,E47,0)</f>
        <v>0.6562499999999996</v>
      </c>
    </row>
    <row r="49" spans="1:6" ht="15">
      <c r="A49" s="22">
        <f>A48+0.01</f>
        <v>6.029999999999999</v>
      </c>
      <c r="B49" s="7" t="s">
        <v>10</v>
      </c>
      <c r="C49" s="26" t="s">
        <v>54</v>
      </c>
      <c r="D49" s="25" t="s">
        <v>25</v>
      </c>
      <c r="E49" s="27">
        <v>5</v>
      </c>
      <c r="F49" s="21">
        <f>F48+TIME(0,E48,0)</f>
        <v>0.6562499999999996</v>
      </c>
    </row>
    <row r="50" spans="1:6" ht="15">
      <c r="A50" s="22">
        <f>A49+0.01</f>
        <v>6.039999999999999</v>
      </c>
      <c r="B50" s="7" t="s">
        <v>10</v>
      </c>
      <c r="C50" s="26" t="s">
        <v>55</v>
      </c>
      <c r="D50" s="25" t="s">
        <v>25</v>
      </c>
      <c r="E50" s="27">
        <v>5</v>
      </c>
      <c r="F50" s="21">
        <f>F49+TIME(0,E49,0)</f>
        <v>0.6597222222222218</v>
      </c>
    </row>
    <row r="51" spans="1:6" ht="15">
      <c r="A51" s="22">
        <f>A50+0.01</f>
        <v>6.049999999999999</v>
      </c>
      <c r="B51" s="7" t="s">
        <v>10</v>
      </c>
      <c r="C51" s="26" t="s">
        <v>56</v>
      </c>
      <c r="D51" s="25" t="s">
        <v>57</v>
      </c>
      <c r="E51" s="27">
        <v>15</v>
      </c>
      <c r="F51" s="21">
        <f>F50+TIME(0,E50,0)</f>
        <v>0.663194444444444</v>
      </c>
    </row>
    <row r="52" spans="1:6" ht="15">
      <c r="A52" s="22">
        <f>A51+0.01</f>
        <v>6.059999999999999</v>
      </c>
      <c r="B52" s="7"/>
      <c r="C52" s="26"/>
      <c r="D52" s="33"/>
      <c r="E52" s="9"/>
      <c r="F52" s="10">
        <f>F51+TIME(0,E51,0)</f>
        <v>0.6736111111111106</v>
      </c>
    </row>
    <row r="53" spans="1:6" ht="15">
      <c r="A53" s="22">
        <f>A52+0.01</f>
        <v>6.0699999999999985</v>
      </c>
      <c r="B53" s="7"/>
      <c r="C53" s="26"/>
      <c r="D53" s="33"/>
      <c r="E53" s="9"/>
      <c r="F53" s="10">
        <f>F52+TIME(0,E52,0)</f>
        <v>0.6736111111111106</v>
      </c>
    </row>
    <row r="54" spans="1:6" ht="15">
      <c r="A54" s="22">
        <f>A53+0.01</f>
        <v>6.079999999999998</v>
      </c>
      <c r="B54" s="7"/>
      <c r="C54" s="26"/>
      <c r="D54" s="33"/>
      <c r="E54" s="9"/>
      <c r="F54" s="10">
        <f>F53+TIME(0,E53,0)</f>
        <v>0.6736111111111106</v>
      </c>
    </row>
    <row r="55" spans="1:6" ht="15">
      <c r="A55" s="22">
        <f>A54+0.01</f>
        <v>6.089999999999998</v>
      </c>
      <c r="B55" s="7"/>
      <c r="C55" s="26"/>
      <c r="D55" s="33"/>
      <c r="E55" s="9"/>
      <c r="F55" s="10">
        <f>F54+TIME(0,E54,0)</f>
        <v>0.6736111111111106</v>
      </c>
    </row>
    <row r="56" spans="1:6" ht="15">
      <c r="A56" s="22">
        <f>A55+0.01</f>
        <v>6.099999999999998</v>
      </c>
      <c r="B56" s="7"/>
      <c r="C56" s="26"/>
      <c r="D56" s="33"/>
      <c r="E56" s="9"/>
      <c r="F56" s="10">
        <f>F55+TIME(0,E55,0)</f>
        <v>0.6736111111111106</v>
      </c>
    </row>
    <row r="57" spans="1:6" ht="15">
      <c r="A57" s="22">
        <f>7</f>
        <v>7</v>
      </c>
      <c r="B57" s="7"/>
      <c r="C57" s="26" t="s">
        <v>58</v>
      </c>
      <c r="D57" s="33"/>
      <c r="E57" s="9">
        <v>10</v>
      </c>
      <c r="F57" s="10">
        <f>F56+TIME(0,E56,0)</f>
        <v>0.6736111111111106</v>
      </c>
    </row>
    <row r="58" spans="1:6" ht="15">
      <c r="A58" s="22">
        <f>8</f>
        <v>8</v>
      </c>
      <c r="B58" s="7"/>
      <c r="C58" s="40" t="s">
        <v>59</v>
      </c>
      <c r="D58" s="33"/>
      <c r="E58" s="9"/>
      <c r="F58" s="10">
        <f>F57+TIME(0,E57,0)</f>
        <v>0.680555555555555</v>
      </c>
    </row>
    <row r="59" spans="1:6" ht="15">
      <c r="A59" s="22">
        <f>A58+0.01</f>
        <v>8.01</v>
      </c>
      <c r="B59" s="7" t="s">
        <v>60</v>
      </c>
      <c r="C59" s="26" t="s">
        <v>61</v>
      </c>
      <c r="D59" s="33" t="s">
        <v>62</v>
      </c>
      <c r="E59" s="9">
        <v>5</v>
      </c>
      <c r="F59" s="10">
        <f>F58+TIME(0,E58,0)</f>
        <v>0.680555555555555</v>
      </c>
    </row>
    <row r="60" spans="1:9" ht="15">
      <c r="A60" s="22">
        <f>A59+0.01</f>
        <v>8.02</v>
      </c>
      <c r="B60" s="7" t="s">
        <v>60</v>
      </c>
      <c r="C60" s="26" t="s">
        <v>63</v>
      </c>
      <c r="D60" s="4" t="s">
        <v>64</v>
      </c>
      <c r="E60" s="9">
        <v>5</v>
      </c>
      <c r="F60" s="10">
        <f>F59+TIME(0,E59,0)</f>
        <v>0.6840277777777772</v>
      </c>
      <c r="I60"/>
    </row>
    <row r="61" spans="1:256" s="41" customFormat="1" ht="15">
      <c r="A61" s="22">
        <f>A60+0.01</f>
        <v>8.03</v>
      </c>
      <c r="B61" s="7" t="s">
        <v>10</v>
      </c>
      <c r="C61" s="26" t="s">
        <v>65</v>
      </c>
      <c r="D61" s="19" t="s">
        <v>66</v>
      </c>
      <c r="E61" s="27">
        <v>30</v>
      </c>
      <c r="F61" s="21">
        <f>F60+TIME(0,E60,0)</f>
        <v>0.6874999999999994</v>
      </c>
      <c r="IV61" s="42"/>
    </row>
    <row r="62" spans="1:256" s="41" customFormat="1" ht="15">
      <c r="A62" s="22">
        <f>A61+0.01</f>
        <v>8.04</v>
      </c>
      <c r="B62" s="7" t="s">
        <v>10</v>
      </c>
      <c r="C62" s="20" t="s">
        <v>67</v>
      </c>
      <c r="D62" s="19" t="s">
        <v>68</v>
      </c>
      <c r="E62" s="27">
        <v>10</v>
      </c>
      <c r="F62" s="21">
        <f>F61+TIME(0,E61,0)</f>
        <v>0.7083333333333328</v>
      </c>
      <c r="IV62" s="42"/>
    </row>
    <row r="63" spans="1:256" s="41" customFormat="1" ht="15">
      <c r="A63" s="22">
        <f>A62+0.01</f>
        <v>8.049999999999999</v>
      </c>
      <c r="B63" s="7" t="s">
        <v>10</v>
      </c>
      <c r="C63" s="26" t="s">
        <v>69</v>
      </c>
      <c r="D63" s="19" t="s">
        <v>70</v>
      </c>
      <c r="E63" s="27">
        <v>10</v>
      </c>
      <c r="F63" s="21">
        <f>F62+TIME(0,E62,0)</f>
        <v>0.7152777777777772</v>
      </c>
      <c r="IV63" s="42"/>
    </row>
    <row r="64" spans="1:256" s="41" customFormat="1" ht="15">
      <c r="A64" s="22">
        <f>A63+0.01</f>
        <v>8.059999999999999</v>
      </c>
      <c r="B64" s="7" t="s">
        <v>10</v>
      </c>
      <c r="C64" s="26" t="s">
        <v>71</v>
      </c>
      <c r="D64" s="19" t="s">
        <v>70</v>
      </c>
      <c r="E64" s="27">
        <v>10</v>
      </c>
      <c r="F64" s="21">
        <f>F63+TIME(0,E63,0)</f>
        <v>0.7222222222222217</v>
      </c>
      <c r="IV64" s="42"/>
    </row>
    <row r="65" spans="1:6" ht="15">
      <c r="A65" s="22">
        <f>A64+0.01</f>
        <v>8.069999999999999</v>
      </c>
      <c r="B65" s="7"/>
      <c r="C65" s="26"/>
      <c r="D65" s="19"/>
      <c r="E65" s="9"/>
      <c r="F65" s="10">
        <f>F64+TIME(0,E64,0)</f>
        <v>0.7291666666666661</v>
      </c>
    </row>
    <row r="66" spans="1:6" ht="15">
      <c r="A66" s="22">
        <f>A65+0.01</f>
        <v>8.079999999999998</v>
      </c>
      <c r="B66" s="7"/>
      <c r="C66" s="26"/>
      <c r="D66" s="4"/>
      <c r="E66" s="9"/>
      <c r="F66" s="10">
        <f>F65+TIME(0,E65,0)</f>
        <v>0.7291666666666661</v>
      </c>
    </row>
    <row r="67" spans="1:6" ht="15">
      <c r="A67" s="22">
        <f>9</f>
        <v>9</v>
      </c>
      <c r="B67" s="7"/>
      <c r="C67" s="40" t="s">
        <v>72</v>
      </c>
      <c r="D67" s="33"/>
      <c r="E67" s="9"/>
      <c r="F67" s="10">
        <f>F66+TIME(0,E66,0)</f>
        <v>0.7291666666666661</v>
      </c>
    </row>
    <row r="68" spans="1:6" ht="18.75">
      <c r="A68" s="35">
        <f>A67+0.01</f>
        <v>9.01</v>
      </c>
      <c r="B68" s="16" t="s">
        <v>26</v>
      </c>
      <c r="C68" s="36" t="s">
        <v>73</v>
      </c>
      <c r="D68" s="15" t="s">
        <v>40</v>
      </c>
      <c r="E68" s="38">
        <v>0</v>
      </c>
      <c r="F68" s="18">
        <f>F67+TIME(0,E67,0)</f>
        <v>0.7291666666666661</v>
      </c>
    </row>
    <row r="69" spans="1:6" ht="18.75">
      <c r="A69" s="35">
        <f>A68+0.01</f>
        <v>9.02</v>
      </c>
      <c r="B69" s="16" t="s">
        <v>26</v>
      </c>
      <c r="C69" s="43" t="s">
        <v>74</v>
      </c>
      <c r="D69" s="15" t="s">
        <v>75</v>
      </c>
      <c r="E69" s="38">
        <v>0</v>
      </c>
      <c r="F69" s="18">
        <f>F68+TIME(0,E68,0)</f>
        <v>0.7291666666666661</v>
      </c>
    </row>
    <row r="70" spans="1:6" ht="18.75">
      <c r="A70" s="35">
        <f>A69+0.01</f>
        <v>9.03</v>
      </c>
      <c r="B70" s="16" t="s">
        <v>26</v>
      </c>
      <c r="C70" s="36" t="s">
        <v>76</v>
      </c>
      <c r="D70" s="15" t="s">
        <v>75</v>
      </c>
      <c r="E70" s="38">
        <v>0</v>
      </c>
      <c r="F70" s="18">
        <f>F69+TIME(0,E69,0)</f>
        <v>0.7291666666666661</v>
      </c>
    </row>
    <row r="71" spans="1:9" ht="18.75">
      <c r="A71" s="35">
        <f>A70+0.01</f>
        <v>9.04</v>
      </c>
      <c r="B71" s="16" t="s">
        <v>60</v>
      </c>
      <c r="C71" s="36" t="s">
        <v>77</v>
      </c>
      <c r="D71" s="15" t="s">
        <v>75</v>
      </c>
      <c r="E71" s="38">
        <v>0</v>
      </c>
      <c r="F71" s="18">
        <f>F70+TIME(0,E70,0)</f>
        <v>0.7291666666666661</v>
      </c>
      <c r="I71"/>
    </row>
    <row r="72" spans="1:9" ht="18.75">
      <c r="A72" s="35">
        <f>A71+0.01</f>
        <v>9.049999999999999</v>
      </c>
      <c r="B72" s="16" t="s">
        <v>26</v>
      </c>
      <c r="C72" s="43" t="s">
        <v>78</v>
      </c>
      <c r="D72" s="15" t="s">
        <v>75</v>
      </c>
      <c r="E72" s="38">
        <v>0</v>
      </c>
      <c r="F72" s="18">
        <f>F71+TIME(0,E71,0)</f>
        <v>0.7291666666666661</v>
      </c>
      <c r="I72"/>
    </row>
    <row r="73" spans="1:9" ht="18.75">
      <c r="A73" s="44">
        <f>A72+0.01</f>
        <v>9.059999999999999</v>
      </c>
      <c r="B73" s="37" t="s">
        <v>60</v>
      </c>
      <c r="C73" s="45" t="s">
        <v>79</v>
      </c>
      <c r="D73" s="37" t="s">
        <v>75</v>
      </c>
      <c r="E73" s="38">
        <v>0</v>
      </c>
      <c r="F73" s="18">
        <f>F72+TIME(0,E72,0)</f>
        <v>0.7291666666666661</v>
      </c>
      <c r="I73" s="46"/>
    </row>
    <row r="74" spans="1:9" ht="18.75">
      <c r="A74" s="35">
        <f>A73+0.01</f>
        <v>9.069999999999999</v>
      </c>
      <c r="B74" s="16" t="s">
        <v>26</v>
      </c>
      <c r="C74" s="45" t="s">
        <v>80</v>
      </c>
      <c r="D74" s="15" t="s">
        <v>34</v>
      </c>
      <c r="E74" s="38">
        <v>0</v>
      </c>
      <c r="F74" s="18">
        <f>F73+TIME(0,E73,0)</f>
        <v>0.7291666666666661</v>
      </c>
      <c r="I74"/>
    </row>
    <row r="75" spans="1:9" ht="18.75">
      <c r="A75" s="35">
        <f>A74+0.01</f>
        <v>9.079999999999998</v>
      </c>
      <c r="B75" s="16" t="s">
        <v>26</v>
      </c>
      <c r="C75" s="45" t="s">
        <v>81</v>
      </c>
      <c r="D75" s="15" t="s">
        <v>34</v>
      </c>
      <c r="E75" s="38">
        <v>0</v>
      </c>
      <c r="F75" s="18">
        <f>F74+TIME(0,E74,0)</f>
        <v>0.7291666666666661</v>
      </c>
      <c r="I75" s="46"/>
    </row>
    <row r="76" spans="1:9" ht="15">
      <c r="A76" s="22">
        <f>A75+0.01</f>
        <v>9.089999999999998</v>
      </c>
      <c r="B76" s="7"/>
      <c r="C76" s="47"/>
      <c r="D76" s="19"/>
      <c r="E76" s="27"/>
      <c r="F76" s="21">
        <f>F75+TIME(0,E75,0)</f>
        <v>0.7291666666666661</v>
      </c>
      <c r="I76"/>
    </row>
    <row r="77" spans="1:9" ht="15">
      <c r="A77" s="22">
        <f>A76+0.01</f>
        <v>9.099999999999998</v>
      </c>
      <c r="B77" s="7"/>
      <c r="C77" s="48"/>
      <c r="D77" s="19"/>
      <c r="E77" s="27"/>
      <c r="F77" s="21">
        <f>F76+TIME(0,E76,0)</f>
        <v>0.7291666666666661</v>
      </c>
      <c r="I77"/>
    </row>
    <row r="78" spans="1:9" ht="15">
      <c r="A78" s="22">
        <f>A77+0.01</f>
        <v>9.109999999999998</v>
      </c>
      <c r="B78" s="7"/>
      <c r="C78" s="49"/>
      <c r="D78" s="19"/>
      <c r="E78" s="27"/>
      <c r="F78" s="21">
        <f>F77+TIME(0,E77,0)</f>
        <v>0.7291666666666661</v>
      </c>
      <c r="I78" s="46"/>
    </row>
    <row r="79" spans="1:9" ht="15">
      <c r="A79" s="22">
        <f>A78+0.01</f>
        <v>9.119999999999997</v>
      </c>
      <c r="B79" s="7"/>
      <c r="C79" s="20"/>
      <c r="D79" s="19"/>
      <c r="E79" s="27"/>
      <c r="F79" s="21">
        <f>F78+TIME(0,E78,0)</f>
        <v>0.7291666666666661</v>
      </c>
      <c r="I79"/>
    </row>
    <row r="80" spans="1:9" ht="15">
      <c r="A80" s="22">
        <f>A79+0.01</f>
        <v>9.129999999999997</v>
      </c>
      <c r="B80" s="7"/>
      <c r="C80" s="49"/>
      <c r="D80" s="19"/>
      <c r="E80" s="27"/>
      <c r="F80" s="21">
        <f>F79+TIME(0,E79,0)</f>
        <v>0.7291666666666661</v>
      </c>
      <c r="I80"/>
    </row>
    <row r="81" spans="1:9" ht="15">
      <c r="A81" s="22">
        <f>A80+0.01</f>
        <v>9.139999999999997</v>
      </c>
      <c r="B81" s="7"/>
      <c r="C81" s="20"/>
      <c r="D81" s="19"/>
      <c r="E81" s="27"/>
      <c r="F81" s="21">
        <f>F80+TIME(0,E80,0)</f>
        <v>0.7291666666666661</v>
      </c>
      <c r="I81" s="46"/>
    </row>
    <row r="82" spans="1:9" ht="15">
      <c r="A82" s="22">
        <f>10</f>
        <v>10</v>
      </c>
      <c r="B82" s="7"/>
      <c r="C82" s="40" t="s">
        <v>82</v>
      </c>
      <c r="D82" s="4"/>
      <c r="E82" s="9"/>
      <c r="F82" s="10">
        <f>F81+TIME(0,E81,0)</f>
        <v>0.7291666666666661</v>
      </c>
      <c r="I82" s="46"/>
    </row>
    <row r="83" spans="1:9" ht="15">
      <c r="A83" s="22">
        <f>A82+0.01</f>
        <v>10.01</v>
      </c>
      <c r="B83" s="7"/>
      <c r="C83" s="39"/>
      <c r="D83" s="4"/>
      <c r="E83" s="9"/>
      <c r="F83" s="10">
        <f>F82+TIME(0,E82,0)</f>
        <v>0.7291666666666661</v>
      </c>
      <c r="I83" s="46"/>
    </row>
    <row r="84" spans="1:9" ht="15">
      <c r="A84" s="22">
        <f>A83+0.01</f>
        <v>10.02</v>
      </c>
      <c r="B84" s="7"/>
      <c r="C84" s="39"/>
      <c r="D84" s="4"/>
      <c r="E84" s="9"/>
      <c r="F84" s="10">
        <f>F83+TIME(0,E83,0)</f>
        <v>0.7291666666666661</v>
      </c>
      <c r="I84" s="46"/>
    </row>
    <row r="85" spans="1:9" ht="15">
      <c r="A85" s="22">
        <f>11</f>
        <v>11</v>
      </c>
      <c r="B85" s="7"/>
      <c r="C85" s="50"/>
      <c r="D85" s="4"/>
      <c r="E85" s="9"/>
      <c r="F85" s="10">
        <f>F84+TIME(0,E84,0)</f>
        <v>0.7291666666666661</v>
      </c>
      <c r="I85" s="46"/>
    </row>
    <row r="86" spans="1:9" ht="15">
      <c r="A86" s="22">
        <f>A85+0.01</f>
        <v>11.01</v>
      </c>
      <c r="B86" s="7" t="s">
        <v>60</v>
      </c>
      <c r="C86" s="26"/>
      <c r="D86" s="4"/>
      <c r="E86" s="9"/>
      <c r="F86" s="10">
        <f>F85+TIME(0,E85,0)</f>
        <v>0.7291666666666661</v>
      </c>
      <c r="I86" s="46"/>
    </row>
    <row r="87" spans="1:9" ht="15">
      <c r="A87" s="22">
        <f>A86+0.01</f>
        <v>11.02</v>
      </c>
      <c r="B87" s="7" t="s">
        <v>60</v>
      </c>
      <c r="C87" s="40" t="s">
        <v>83</v>
      </c>
      <c r="D87" s="4"/>
      <c r="E87" s="9"/>
      <c r="F87" s="10">
        <f>F86+TIME(0,E86,0)</f>
        <v>0.7291666666666661</v>
      </c>
      <c r="I87" s="46"/>
    </row>
    <row r="88" spans="1:9" ht="15">
      <c r="A88" s="22">
        <f>A87+0.01</f>
        <v>11.03</v>
      </c>
      <c r="B88" s="7" t="s">
        <v>60</v>
      </c>
      <c r="C88" s="26" t="s">
        <v>84</v>
      </c>
      <c r="D88" s="19" t="s">
        <v>66</v>
      </c>
      <c r="E88" s="27">
        <v>9</v>
      </c>
      <c r="F88" s="21">
        <f>F87+TIME(0,E87,0)</f>
        <v>0.7291666666666661</v>
      </c>
      <c r="I88" s="46"/>
    </row>
    <row r="89" spans="1:9" ht="15">
      <c r="A89" s="22">
        <f>A88+0.01</f>
        <v>11.04</v>
      </c>
      <c r="B89" s="7" t="s">
        <v>60</v>
      </c>
      <c r="C89" s="26" t="s">
        <v>85</v>
      </c>
      <c r="D89" s="19" t="s">
        <v>86</v>
      </c>
      <c r="E89" s="27">
        <v>3</v>
      </c>
      <c r="F89" s="21">
        <f>F88+TIME(0,E88,0)</f>
        <v>0.735416666666666</v>
      </c>
      <c r="I89" s="46"/>
    </row>
    <row r="90" spans="1:6" ht="15">
      <c r="A90" s="22">
        <f>A89+0.01</f>
        <v>11.049999999999999</v>
      </c>
      <c r="B90" s="7" t="s">
        <v>60</v>
      </c>
      <c r="C90" s="20" t="s">
        <v>87</v>
      </c>
      <c r="D90" s="19" t="s">
        <v>40</v>
      </c>
      <c r="E90" s="27">
        <v>3</v>
      </c>
      <c r="F90" s="21">
        <f>F89+TIME(0,E89,0)</f>
        <v>0.7374999999999994</v>
      </c>
    </row>
    <row r="91" spans="1:6" ht="15">
      <c r="A91" s="22">
        <f>A90+0.01</f>
        <v>11.059999999999999</v>
      </c>
      <c r="B91" s="7" t="s">
        <v>60</v>
      </c>
      <c r="C91" s="20" t="s">
        <v>88</v>
      </c>
      <c r="D91" s="19" t="s">
        <v>40</v>
      </c>
      <c r="E91" s="27">
        <v>5</v>
      </c>
      <c r="F91" s="21">
        <f>F90+TIME(0,E90,0)</f>
        <v>0.7395833333333327</v>
      </c>
    </row>
    <row r="92" spans="1:6" ht="15">
      <c r="A92" s="22">
        <f>A91+0.01</f>
        <v>11.069999999999999</v>
      </c>
      <c r="B92" s="7" t="s">
        <v>60</v>
      </c>
      <c r="C92" s="20" t="s">
        <v>89</v>
      </c>
      <c r="D92" s="19" t="s">
        <v>68</v>
      </c>
      <c r="E92" s="27">
        <v>5</v>
      </c>
      <c r="F92" s="21">
        <f>F91+TIME(0,E91,0)</f>
        <v>0.7430555555555549</v>
      </c>
    </row>
    <row r="93" spans="1:6" ht="15">
      <c r="A93" s="22">
        <f>A92+0.01</f>
        <v>11.079999999999998</v>
      </c>
      <c r="B93" s="7" t="s">
        <v>60</v>
      </c>
      <c r="C93" s="20"/>
      <c r="D93" s="19"/>
      <c r="E93" s="27"/>
      <c r="F93" s="21">
        <f>F92+TIME(0,E92,0)</f>
        <v>0.7465277777777771</v>
      </c>
    </row>
    <row r="94" spans="1:6" ht="15">
      <c r="A94" s="22">
        <f>A93+0.01</f>
        <v>11.089999999999998</v>
      </c>
      <c r="B94" s="7"/>
      <c r="C94" s="39"/>
      <c r="D94" s="4"/>
      <c r="E94" s="9"/>
      <c r="F94" s="10">
        <f>F93+TIME(0,E93,0)</f>
        <v>0.7465277777777771</v>
      </c>
    </row>
    <row r="95" spans="1:6" ht="15">
      <c r="A95" s="51">
        <f>12</f>
        <v>12</v>
      </c>
      <c r="B95" s="11"/>
      <c r="C95" s="13" t="s">
        <v>90</v>
      </c>
      <c r="D95" s="12" t="s">
        <v>9</v>
      </c>
      <c r="E95" s="52"/>
      <c r="F95" s="53">
        <f>TIME(18,0,0)</f>
        <v>0.75</v>
      </c>
    </row>
    <row r="96" spans="1:6" ht="15">
      <c r="A96"/>
      <c r="B96"/>
      <c r="C96" s="31"/>
      <c r="D96"/>
      <c r="E96"/>
      <c r="F96"/>
    </row>
    <row r="97" spans="1:6" ht="15">
      <c r="A97"/>
      <c r="B97"/>
      <c r="C97" s="31"/>
      <c r="D97"/>
      <c r="E97"/>
      <c r="F97"/>
    </row>
    <row r="98" spans="1:6" ht="15">
      <c r="A98"/>
      <c r="B98"/>
      <c r="C98" s="31"/>
      <c r="D98"/>
      <c r="E98"/>
      <c r="F98"/>
    </row>
    <row r="99" spans="1:3" ht="15">
      <c r="A99" s="54"/>
      <c r="B99" s="55"/>
      <c r="C99" s="56"/>
    </row>
    <row r="100" spans="1:4" ht="15">
      <c r="A100" s="54"/>
      <c r="B100" s="55"/>
      <c r="C100" s="57"/>
      <c r="D100" s="55"/>
    </row>
    <row r="101" spans="1:4" ht="15">
      <c r="A101" s="54"/>
      <c r="B101" s="55"/>
      <c r="D101" s="55"/>
    </row>
    <row r="102" ht="15">
      <c r="D102" s="55"/>
    </row>
  </sheetData>
  <sheetProtection/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Bob O'Hara</cp:lastModifiedBy>
  <cp:lastPrinted>2009-07-17T20:01:52Z</cp:lastPrinted>
  <dcterms:created xsi:type="dcterms:W3CDTF">2000-02-17T23:16:37Z</dcterms:created>
  <dcterms:modified xsi:type="dcterms:W3CDTF">2008-03-17T12:04:15Z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</Properties>
</file>